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640" windowHeight="4815" activeTab="3"/>
  </bookViews>
  <sheets>
    <sheet name="Dod1_Print" sheetId="1" r:id="rId1"/>
    <sheet name="Dod2_Print" sheetId="2" r:id="rId2"/>
    <sheet name="Dod3_Print" sheetId="3" r:id="rId3"/>
    <sheet name="Dod4_Print" sheetId="4" r:id="rId4"/>
  </sheets>
  <definedNames/>
  <calcPr fullCalcOnLoad="1"/>
</workbook>
</file>

<file path=xl/sharedStrings.xml><?xml version="1.0" encoding="utf-8"?>
<sst xmlns="http://schemas.openxmlformats.org/spreadsheetml/2006/main" count="301" uniqueCount="220">
  <si>
    <t>Баланс</t>
  </si>
  <si>
    <t xml:space="preserve">(тис. грн.) </t>
  </si>
  <si>
    <t>Рядок </t>
  </si>
  <si>
    <t>Найменування статті </t>
  </si>
  <si>
    <t>На звітну дату поточного кварталу </t>
  </si>
  <si>
    <t>На кінець попереднього фінансового року </t>
  </si>
  <si>
    <t>1 </t>
  </si>
  <si>
    <t>2 </t>
  </si>
  <si>
    <t>3 </t>
  </si>
  <si>
    <t>4 </t>
  </si>
  <si>
    <t>  </t>
  </si>
  <si>
    <t>5 </t>
  </si>
  <si>
    <t>6 </t>
  </si>
  <si>
    <t>7 </t>
  </si>
  <si>
    <t>8 </t>
  </si>
  <si>
    <t>9 </t>
  </si>
  <si>
    <t>10 </t>
  </si>
  <si>
    <t>11 </t>
  </si>
  <si>
    <t>12 </t>
  </si>
  <si>
    <t>13 </t>
  </si>
  <si>
    <t>14 </t>
  </si>
  <si>
    <t>15 </t>
  </si>
  <si>
    <t>Резерви під зменшення корисності інвестицій в асоційовані й дочірні компанії, що утримуються з метою продажу </t>
  </si>
  <si>
    <t>16 </t>
  </si>
  <si>
    <t>17 </t>
  </si>
  <si>
    <t>18 </t>
  </si>
  <si>
    <t>19 </t>
  </si>
  <si>
    <t>20 </t>
  </si>
  <si>
    <t>21 </t>
  </si>
  <si>
    <t>22 </t>
  </si>
  <si>
    <t>23 </t>
  </si>
  <si>
    <t>24 </t>
  </si>
  <si>
    <t>Резерви за зобов'язаннями </t>
  </si>
  <si>
    <t>25 </t>
  </si>
  <si>
    <t>Статутний капітал </t>
  </si>
  <si>
    <t>Власні акції (частки, паї), що викуплені в акціонерів (учасників) </t>
  </si>
  <si>
    <t>Емісійні різниці </t>
  </si>
  <si>
    <t>Резерви, капіталізовані дивіденди та інші фонди банку </t>
  </si>
  <si>
    <t>Резерви переоцінки нерухомості </t>
  </si>
  <si>
    <t>Резерви переоцінки нематеріальних активів </t>
  </si>
  <si>
    <t>Резерви переоцінки цінних паперів </t>
  </si>
  <si>
    <t>Усього власного капіталу </t>
  </si>
  <si>
    <t xml:space="preserve">за I квартал 2009 року </t>
  </si>
  <si>
    <t>Примітка "Окремі показники діяльності банку"</t>
  </si>
  <si>
    <t>Максимальний розмір кредитного ризику на одного контрагента (%) </t>
  </si>
  <si>
    <t>Чистий прибуток на одну просту акцію (грн.) </t>
  </si>
  <si>
    <t>Просту акцію </t>
  </si>
  <si>
    <t>Привілейовану акцію </t>
  </si>
  <si>
    <t>Перелік учасників (акціонерів) банку, які прямо та опосередковано володіють 10 % і більше відсотками статутного капіталу банку </t>
  </si>
  <si>
    <t xml:space="preserve">                                                 Керівник _________________ Рафал Ющак</t>
  </si>
  <si>
    <t xml:space="preserve">                           Головний бухгалтер ___________ Мошкалова Олена Михайлівна</t>
  </si>
  <si>
    <t>Вик. Брава О. Ю.</t>
  </si>
  <si>
    <t>(062) 332 49 43</t>
  </si>
  <si>
    <t>Примітка "Зобов'язання банку, які обліковуються на позабалансових рахунках"</t>
  </si>
  <si>
    <t>Зміни після дати останньої річної звітності</t>
  </si>
  <si>
    <t>(+; -) </t>
  </si>
  <si>
    <t>Гарантії, що надані </t>
  </si>
  <si>
    <t>Зобов'язання з кредитування, які надані банкам </t>
  </si>
  <si>
    <t>Зобов'язання з кредитування, які надані клієнтам </t>
  </si>
  <si>
    <t>Надана застава </t>
  </si>
  <si>
    <t>Звіт про фінансові результати</t>
  </si>
  <si>
    <t>На звітну дату кварталу </t>
  </si>
  <si>
    <t>поточного року </t>
  </si>
  <si>
    <t>попереднього фінансового року </t>
  </si>
  <si>
    <t>Чистий процентний дохід/(Чисті процентні витрати) </t>
  </si>
  <si>
    <t>1.1 </t>
  </si>
  <si>
    <t>Процентні доходи </t>
  </si>
  <si>
    <t>1.2 </t>
  </si>
  <si>
    <t>Процентні витрати </t>
  </si>
  <si>
    <t>Чистий комісійний дохід/(Чисті комісійні витрати) </t>
  </si>
  <si>
    <t>2.1 </t>
  </si>
  <si>
    <t>Комісійні доходи </t>
  </si>
  <si>
    <t>2.2 </t>
  </si>
  <si>
    <t>Комісійні витрати </t>
  </si>
  <si>
    <t>Результат від торгових операцій з цінними паперами в торговому портфелі банку </t>
  </si>
  <si>
    <t>Результат від операцій з хеджування </t>
  </si>
  <si>
    <t>Результат від переоцінки інших фінансових інструментів, які обліковуються за справедливою вартістю з визнанням результату переоцінки у фінансових результатах </t>
  </si>
  <si>
    <t>Результат від торгівлі іноземною валютою </t>
  </si>
  <si>
    <t>Прибуток/(Збиток), який виникає під час первісного визнання фінансових активів за процентною ставкою, вищою або нижчою, ніж ринкова </t>
  </si>
  <si>
    <t>Прибуток/(Збиток), який виникає під час первісного визнання фінансових зобов'язань за процентною ставкою, вищою або нижчою, ніж ринкова </t>
  </si>
  <si>
    <t>Результат від переоцінки об'єктів інвестиційної нерухомості </t>
  </si>
  <si>
    <t>Результат від переоцінки іноземної валюти </t>
  </si>
  <si>
    <t>Резерви під заборгованість за кредитами </t>
  </si>
  <si>
    <t>Знецінення цінних паперів у портфелі банку на продаж </t>
  </si>
  <si>
    <t>Результат від продажу цінних паперів у портфелі банку на продаж </t>
  </si>
  <si>
    <t>Знецінення цінних паперів у портфелі банку до погашення </t>
  </si>
  <si>
    <t>Інші операційні доходи </t>
  </si>
  <si>
    <t>Доходи/(Витрати) від дострокового погашення заборгованості </t>
  </si>
  <si>
    <t>Адміністративні та інші операційні витрати </t>
  </si>
  <si>
    <t>Результат від участі в капіталі </t>
  </si>
  <si>
    <t>19.1 </t>
  </si>
  <si>
    <t>Дохід від участі в капіталі </t>
  </si>
  <si>
    <t>19.2 </t>
  </si>
  <si>
    <t>Втрати від участі в капіталі </t>
  </si>
  <si>
    <t>Дохід/(Збиток) від довгострокових активів, призначених для продажу </t>
  </si>
  <si>
    <t>Прибуток/(Збиток) до оподаткування </t>
  </si>
  <si>
    <t>Витрати на податок на прибуток </t>
  </si>
  <si>
    <t>Прибуток/(Збиток) після оподаткування </t>
  </si>
  <si>
    <t>Чистий прибуток/(збиток) від продажу довгострокових активів, призначених для продажу </t>
  </si>
  <si>
    <t>Чистий прибуток/(збиток) банку </t>
  </si>
  <si>
    <t>Ря-док</t>
  </si>
  <si>
    <t>Найменування рядка</t>
  </si>
  <si>
    <t>На звітну дату</t>
  </si>
  <si>
    <t>Нормативні показники</t>
  </si>
  <si>
    <t>Регулятивний капітал банку (тис.грн.)</t>
  </si>
  <si>
    <t>Співвідношення регулятивного капіталу до сукупних активів (%) </t>
  </si>
  <si>
    <t>Максимальний розмір кредитів, гарантій та поручительств, наданих одному інсайдеру (%)</t>
  </si>
  <si>
    <t>Максимальний сукупний розмір кредитів, гарантій та поручительств, наданих інсайдерам (%)</t>
  </si>
  <si>
    <t>х</t>
  </si>
  <si>
    <t>Кредитні операції, що класифіковані як “стандартні”  (тис. грн.) </t>
  </si>
  <si>
    <t>Сформований резерв за такими операціями (тис. грн.) </t>
  </si>
  <si>
    <t>Кредитні операції, що класифіковані  як “під контролем”  (тис. грн.) </t>
  </si>
  <si>
    <t>12.1</t>
  </si>
  <si>
    <t>Кредитні операції, що класифіковані як “субстандартні”  (тис. грн.) </t>
  </si>
  <si>
    <t>13.1</t>
  </si>
  <si>
    <t>Сформований резерв за такими операціями  (тис. грн.)  </t>
  </si>
  <si>
    <t>Кредитні операції, що класифіковані як “сумнівні”  (тис. грн.) </t>
  </si>
  <si>
    <t>14.1</t>
  </si>
  <si>
    <t>Кредитні операції, що класифіковані як “безнадійні”  (тис. грн.) </t>
  </si>
  <si>
    <t>Сформований резерв за такими операціями (тис. грн.)   </t>
  </si>
  <si>
    <r>
      <t>Великі кредитні ризики</t>
    </r>
    <r>
      <rPr>
        <vertAlign val="superscript"/>
        <sz val="14"/>
        <rFont val="Times New Roman"/>
        <family val="1"/>
      </rPr>
      <t xml:space="preserve"> </t>
    </r>
    <r>
      <rPr>
        <sz val="10"/>
        <rFont val="Arial"/>
        <family val="2"/>
      </rPr>
      <t>(%)</t>
    </r>
  </si>
  <si>
    <r>
      <t>Адекватність регулятивного капіталу</t>
    </r>
    <r>
      <rPr>
        <sz val="14"/>
        <rFont val="Times New Roman"/>
        <family val="1"/>
      </rPr>
      <t xml:space="preserve"> </t>
    </r>
    <r>
      <rPr>
        <sz val="10"/>
        <rFont val="Arial"/>
        <family val="2"/>
      </rPr>
      <t>(%) </t>
    </r>
  </si>
  <si>
    <r>
      <t>Поточна ліквідність</t>
    </r>
    <r>
      <rPr>
        <sz val="14"/>
        <rFont val="Times New Roman"/>
        <family val="1"/>
      </rPr>
      <t xml:space="preserve"> </t>
    </r>
    <r>
      <rPr>
        <sz val="10"/>
        <rFont val="Arial"/>
        <family val="2"/>
      </rPr>
      <t>(%) </t>
    </r>
  </si>
  <si>
    <r>
      <t>Рентабельність активів</t>
    </r>
    <r>
      <rPr>
        <sz val="14"/>
        <rFont val="Times New Roman"/>
        <family val="1"/>
      </rPr>
      <t xml:space="preserve"> </t>
    </r>
    <r>
      <rPr>
        <sz val="10"/>
        <rFont val="Arial"/>
        <family val="2"/>
      </rPr>
      <t>(%)  </t>
    </r>
  </si>
  <si>
    <t>Рядок</t>
  </si>
  <si>
    <t>Найменування статті</t>
  </si>
  <si>
    <t>На звітну дату поточного кварталу</t>
  </si>
  <si>
    <t>На кінець попереднього фінансового року</t>
  </si>
  <si>
    <t>АКТИВИ</t>
  </si>
  <si>
    <t>Грошові кошти та їх еквіваленти</t>
  </si>
  <si>
    <t>Торгові цінні папери</t>
  </si>
  <si>
    <t>Інші фінансові активи, що обліковуються за справедливою вартістю з визначенням результату переоцінки у фінансових результатах</t>
  </si>
  <si>
    <t xml:space="preserve">Кошти в інших банках, у тому числі: </t>
  </si>
  <si>
    <t>4.1</t>
  </si>
  <si>
    <t xml:space="preserve">В іноземній валюті </t>
  </si>
  <si>
    <t>Резерви під знецінення коштів в інших банках</t>
  </si>
  <si>
    <t>5.1</t>
  </si>
  <si>
    <t>Резерви у відсотках до активу</t>
  </si>
  <si>
    <t xml:space="preserve">Кредити та заборгованість клієнтів, у тому числі: </t>
  </si>
  <si>
    <t>6.1</t>
  </si>
  <si>
    <t xml:space="preserve">Кредити та заборгованість юридичних осіб, у тому числі: </t>
  </si>
  <si>
    <t>6.1.1</t>
  </si>
  <si>
    <t>В іноземній валюті</t>
  </si>
  <si>
    <t>6.2</t>
  </si>
  <si>
    <t>Кредити та заборгованість фізичних  осіб, у тому числі:</t>
  </si>
  <si>
    <t>6.2.1</t>
  </si>
  <si>
    <t xml:space="preserve">Резерви під знецінення кредитів </t>
  </si>
  <si>
    <t>7.1</t>
  </si>
  <si>
    <t>Цінні папери в портфелі банку на продаж</t>
  </si>
  <si>
    <t>Резерви під знецінення цінних паперів у портфелі банку на продаж</t>
  </si>
  <si>
    <t>9.1</t>
  </si>
  <si>
    <t>Цінні папери в портфелі банку до погашення</t>
  </si>
  <si>
    <t>Резерви під знецінення цінних паперів у портфелі банку до погашення</t>
  </si>
  <si>
    <t>11.1</t>
  </si>
  <si>
    <t xml:space="preserve">Інвестиції в асоційовані й дочірні компанії </t>
  </si>
  <si>
    <t>Інвестиційна нерухомість</t>
  </si>
  <si>
    <t xml:space="preserve">Дебіторська заборгованість щодо поточного податку на прибуток </t>
  </si>
  <si>
    <t>Відстрочений податковий актив</t>
  </si>
  <si>
    <t>Основні засоби та нематеріальні активи</t>
  </si>
  <si>
    <t>Інші фінансові активи</t>
  </si>
  <si>
    <t>Резерви під інші фінансові активи</t>
  </si>
  <si>
    <t>18.1</t>
  </si>
  <si>
    <t>Інші активи</t>
  </si>
  <si>
    <t>Резерви під інші активи</t>
  </si>
  <si>
    <t>20.1</t>
  </si>
  <si>
    <t>Довгострокові активи, призначені для продажу, та активи групи вибуття</t>
  </si>
  <si>
    <t>22.1</t>
  </si>
  <si>
    <t xml:space="preserve">Усього активів, у тому числі: </t>
  </si>
  <si>
    <t>23.1</t>
  </si>
  <si>
    <t>ЗОБОВ’ЯЗАННЯ</t>
  </si>
  <si>
    <t xml:space="preserve">Кошти банків, у тому числі: </t>
  </si>
  <si>
    <t>24.1</t>
  </si>
  <si>
    <t xml:space="preserve">Кошти юридичних осіб, у тому числі: </t>
  </si>
  <si>
    <t>25.1</t>
  </si>
  <si>
    <t>25.2</t>
  </si>
  <si>
    <t>Кошти юридичних осіб на вимогу, у тому числі:</t>
  </si>
  <si>
    <t>25.2.1</t>
  </si>
  <si>
    <t xml:space="preserve">Кошти фізичних осіб, у тому числі: </t>
  </si>
  <si>
    <t>26.1</t>
  </si>
  <si>
    <t>26.2</t>
  </si>
  <si>
    <t xml:space="preserve">Кошти фізичних осіб на вимогу, у тому числі: </t>
  </si>
  <si>
    <t>26.2.1</t>
  </si>
  <si>
    <t>Боргові цінні папери, емітовані банком, у тому числі:</t>
  </si>
  <si>
    <t>27.1</t>
  </si>
  <si>
    <t>Інші залучені кошти</t>
  </si>
  <si>
    <t>Зобов’язання щодо поточного податку на прибуток</t>
  </si>
  <si>
    <t>Відстрочені податкові зобов’язання</t>
  </si>
  <si>
    <t>Резерви за зобов’язаннями</t>
  </si>
  <si>
    <t>Інші фінансові зобов’язання</t>
  </si>
  <si>
    <t>Інші зобов’язання</t>
  </si>
  <si>
    <t>Субординований борг</t>
  </si>
  <si>
    <t>Зобов’язання, що пов’язані з довгостроковими активами, призначеними для продажу, чи групами вибуття</t>
  </si>
  <si>
    <t>Усього зобов’язань, у тому числі:  </t>
  </si>
  <si>
    <t>36.1</t>
  </si>
  <si>
    <t>ВЛАСНИЙ КАПІТАЛ  </t>
  </si>
  <si>
    <t>Резерви переоцінки необоротних активів, у тому числі:</t>
  </si>
  <si>
    <t>41.1 </t>
  </si>
  <si>
    <t>41.2 </t>
  </si>
  <si>
    <t>Резерви переоцінки за операціями хеджування</t>
  </si>
  <si>
    <t>Прибуток/Збиток минулих років  </t>
  </si>
  <si>
    <t>Прибуток/Збиток поточного року  </t>
  </si>
  <si>
    <t>Усього пасивів </t>
  </si>
  <si>
    <t>10.1 </t>
  </si>
  <si>
    <t>16.1 </t>
  </si>
  <si>
    <t>16.2 </t>
  </si>
  <si>
    <t>-</t>
  </si>
  <si>
    <t>-129 970</t>
  </si>
  <si>
    <t>-613 493</t>
  </si>
  <si>
    <t>+3 094 952</t>
  </si>
  <si>
    <t>1. Товариство з обмеженою відповідальністю "СКМ Фінанс".        Код країни: 804. Відсоток у статутному капіталі: пряма участь -89,87%; опосередкована участь -0%.                      </t>
  </si>
  <si>
    <t>Сума сплачених дивідендів за 2008 рік на одну: </t>
  </si>
  <si>
    <t xml:space="preserve"> не менше 10%</t>
  </si>
  <si>
    <t>не менше 9%</t>
  </si>
  <si>
    <t>не менше 40%</t>
  </si>
  <si>
    <t>не більше 25%</t>
  </si>
  <si>
    <t>не більше 800%</t>
  </si>
  <si>
    <t>не більше 5%</t>
  </si>
  <si>
    <t>не більше 30%</t>
  </si>
  <si>
    <r>
      <t>"</t>
    </r>
    <r>
      <rPr>
        <u val="single"/>
        <sz val="10"/>
        <rFont val="Arial"/>
        <family val="2"/>
      </rPr>
      <t>21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>квітня 2009 року</t>
    </r>
  </si>
  <si>
    <t>(2,46)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</si>
</sst>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* #,##0_);_(* \(#,##0\);_(* &quot;-&quot;_);_(@_)"/>
    <numFmt numFmtId="169" formatCode="#,##0_ ;\-#,##0\ "/>
  </numFmts>
  <fonts count="24">
    <font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vertAlign val="superscript"/>
      <sz val="14"/>
      <name val="Times New Roman"/>
      <family val="1"/>
    </font>
    <font>
      <sz val="9"/>
      <name val="Arial"/>
      <family val="2"/>
    </font>
    <font>
      <sz val="10"/>
      <name val="Courier New"/>
      <family val="0"/>
    </font>
    <font>
      <b/>
      <sz val="9"/>
      <color indexed="8"/>
      <name val="Arial"/>
      <family val="2"/>
    </font>
    <font>
      <b/>
      <sz val="9"/>
      <name val="Arial Cyr"/>
      <family val="0"/>
    </font>
    <font>
      <sz val="9"/>
      <color indexed="8"/>
      <name val="Arial"/>
      <family val="2"/>
    </font>
    <font>
      <sz val="9"/>
      <name val="Arial Cyr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2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19">
      <alignment/>
      <protection/>
    </xf>
    <xf numFmtId="0" fontId="3" fillId="0" borderId="0" xfId="19" applyFont="1">
      <alignment/>
      <protection/>
    </xf>
    <xf numFmtId="0" fontId="2" fillId="0" borderId="0" xfId="19" applyFont="1">
      <alignment/>
      <protection/>
    </xf>
    <xf numFmtId="0" fontId="4" fillId="0" borderId="0" xfId="19" applyFont="1">
      <alignment/>
      <protection/>
    </xf>
    <xf numFmtId="4" fontId="4" fillId="0" borderId="0" xfId="19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2" fillId="0" borderId="0" xfId="19" applyFont="1">
      <alignment/>
      <protection/>
    </xf>
    <xf numFmtId="0" fontId="2" fillId="0" borderId="0" xfId="19" applyFont="1" applyAlignment="1">
      <alignment horizontal="right"/>
      <protection/>
    </xf>
    <xf numFmtId="0" fontId="2" fillId="0" borderId="0" xfId="19" applyFont="1" applyBorder="1">
      <alignment/>
      <protection/>
    </xf>
    <xf numFmtId="0" fontId="4" fillId="0" borderId="0" xfId="19" applyFont="1">
      <alignment/>
      <protection/>
    </xf>
    <xf numFmtId="4" fontId="2" fillId="0" borderId="0" xfId="19" applyNumberFormat="1" applyFont="1">
      <alignment/>
      <protection/>
    </xf>
    <xf numFmtId="4" fontId="7" fillId="0" borderId="2" xfId="19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7" fillId="0" borderId="0" xfId="0" applyFont="1" applyAlignment="1">
      <alignment/>
    </xf>
    <xf numFmtId="10" fontId="17" fillId="0" borderId="2" xfId="21" applyNumberFormat="1" applyFont="1" applyFill="1" applyBorder="1" applyAlignment="1">
      <alignment/>
    </xf>
    <xf numFmtId="0" fontId="21" fillId="0" borderId="1" xfId="0" applyFont="1" applyBorder="1" applyAlignment="1">
      <alignment horizontal="center" wrapText="1"/>
    </xf>
    <xf numFmtId="168" fontId="22" fillId="0" borderId="2" xfId="18" applyNumberFormat="1" applyFont="1" applyFill="1" applyBorder="1" applyAlignment="1">
      <alignment horizontal="right" vertical="center"/>
      <protection/>
    </xf>
    <xf numFmtId="41" fontId="21" fillId="0" borderId="1" xfId="0" applyNumberFormat="1" applyFont="1" applyBorder="1" applyAlignment="1">
      <alignment horizontal="right" wrapText="1"/>
    </xf>
    <xf numFmtId="49" fontId="17" fillId="0" borderId="2" xfId="19" applyNumberFormat="1" applyFont="1" applyBorder="1" applyAlignment="1">
      <alignment horizontal="right"/>
      <protection/>
    </xf>
    <xf numFmtId="41" fontId="2" fillId="0" borderId="0" xfId="0" applyNumberFormat="1" applyFont="1" applyAlignment="1">
      <alignment/>
    </xf>
    <xf numFmtId="41" fontId="21" fillId="0" borderId="1" xfId="0" applyNumberFormat="1" applyFont="1" applyBorder="1" applyAlignment="1">
      <alignment horizontal="center" wrapText="1"/>
    </xf>
    <xf numFmtId="169" fontId="21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1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wrapText="1"/>
    </xf>
    <xf numFmtId="41" fontId="21" fillId="0" borderId="1" xfId="0" applyNumberFormat="1" applyFont="1" applyFill="1" applyBorder="1" applyAlignment="1">
      <alignment horizontal="right" wrapText="1"/>
    </xf>
    <xf numFmtId="0" fontId="22" fillId="0" borderId="0" xfId="0" applyFont="1" applyFill="1" applyAlignment="1">
      <alignment/>
    </xf>
    <xf numFmtId="41" fontId="21" fillId="0" borderId="1" xfId="0" applyNumberFormat="1" applyFont="1" applyFill="1" applyBorder="1" applyAlignment="1">
      <alignment wrapText="1"/>
    </xf>
    <xf numFmtId="41" fontId="19" fillId="0" borderId="1" xfId="0" applyNumberFormat="1" applyFont="1" applyFill="1" applyBorder="1" applyAlignment="1">
      <alignment wrapText="1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2" fillId="0" borderId="0" xfId="19" applyFont="1" applyFill="1">
      <alignment/>
      <protection/>
    </xf>
    <xf numFmtId="0" fontId="2" fillId="0" borderId="0" xfId="19" applyFill="1">
      <alignment/>
      <protection/>
    </xf>
    <xf numFmtId="0" fontId="2" fillId="0" borderId="0" xfId="19" applyFont="1" applyFill="1" applyAlignment="1">
      <alignment horizontal="right"/>
      <protection/>
    </xf>
    <xf numFmtId="0" fontId="2" fillId="0" borderId="0" xfId="19" applyFont="1" applyFill="1" applyBorder="1">
      <alignment/>
      <protection/>
    </xf>
    <xf numFmtId="0" fontId="2" fillId="0" borderId="0" xfId="19" applyFont="1" applyFill="1">
      <alignment/>
      <protection/>
    </xf>
    <xf numFmtId="0" fontId="3" fillId="0" borderId="0" xfId="19" applyFont="1" applyFill="1">
      <alignment/>
      <protection/>
    </xf>
    <xf numFmtId="0" fontId="3" fillId="0" borderId="0" xfId="19" applyFont="1" applyFill="1" applyBorder="1">
      <alignment/>
      <protection/>
    </xf>
    <xf numFmtId="0" fontId="2" fillId="0" borderId="0" xfId="19" applyFont="1" applyFill="1" applyBorder="1">
      <alignment/>
      <protection/>
    </xf>
    <xf numFmtId="0" fontId="4" fillId="0" borderId="0" xfId="19" applyFont="1" applyFill="1">
      <alignment/>
      <protection/>
    </xf>
    <xf numFmtId="4" fontId="4" fillId="0" borderId="0" xfId="19" applyNumberFormat="1" applyFont="1" applyFill="1">
      <alignment/>
      <protection/>
    </xf>
    <xf numFmtId="2" fontId="21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21" fillId="0" borderId="1" xfId="0" applyFont="1" applyBorder="1" applyAlignment="1">
      <alignment horizontal="justify" vertical="justify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49" fontId="21" fillId="0" borderId="1" xfId="0" applyNumberFormat="1" applyFont="1" applyBorder="1" applyAlignment="1">
      <alignment horizont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A75132" xfId="18"/>
    <cellStyle name="Обычный_zvit_kvart_2006_IV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zoomScale="120" zoomScaleNormal="120" workbookViewId="0" topLeftCell="A13">
      <selection activeCell="C29" sqref="C29"/>
    </sheetView>
  </sheetViews>
  <sheetFormatPr defaultColWidth="9.00390625" defaultRowHeight="12.75"/>
  <cols>
    <col min="1" max="1" width="7.625" style="33" customWidth="1"/>
    <col min="2" max="2" width="51.625" style="33" customWidth="1"/>
    <col min="3" max="4" width="17.75390625" style="33" customWidth="1"/>
    <col min="5" max="16384" width="9.125" style="33" customWidth="1"/>
  </cols>
  <sheetData>
    <row r="1" spans="1:4" ht="12.75">
      <c r="A1" s="32"/>
      <c r="B1" s="32"/>
      <c r="C1" s="32"/>
      <c r="D1" s="32"/>
    </row>
    <row r="2" spans="1:4" ht="12.75">
      <c r="A2" s="32"/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5" spans="1:4" ht="12.75">
      <c r="A5" s="32"/>
      <c r="B5" s="32"/>
      <c r="C5" s="32"/>
      <c r="D5" s="32"/>
    </row>
    <row r="6" spans="1:4" s="36" customFormat="1" ht="15.75">
      <c r="A6" s="34"/>
      <c r="B6" s="34" t="s">
        <v>0</v>
      </c>
      <c r="C6" s="35"/>
      <c r="D6" s="35"/>
    </row>
    <row r="7" spans="1:4" s="36" customFormat="1" ht="15.75">
      <c r="A7" s="34"/>
      <c r="B7" s="34" t="s">
        <v>42</v>
      </c>
      <c r="C7" s="35"/>
      <c r="D7" s="35"/>
    </row>
    <row r="8" spans="1:4" ht="12.75">
      <c r="A8" s="32"/>
      <c r="B8" s="32"/>
      <c r="C8" s="32"/>
      <c r="D8" s="32"/>
    </row>
    <row r="9" spans="1:4" ht="12.75">
      <c r="A9" s="37"/>
      <c r="B9" s="32"/>
      <c r="C9" s="32"/>
      <c r="D9" s="38" t="s">
        <v>1</v>
      </c>
    </row>
    <row r="10" spans="1:4" ht="12.75">
      <c r="A10" s="39"/>
      <c r="B10" s="32"/>
      <c r="C10" s="32"/>
      <c r="D10" s="32"/>
    </row>
    <row r="11" spans="1:4" ht="38.25">
      <c r="A11" s="40" t="s">
        <v>124</v>
      </c>
      <c r="B11" s="40" t="s">
        <v>125</v>
      </c>
      <c r="C11" s="40" t="s">
        <v>126</v>
      </c>
      <c r="D11" s="40" t="s">
        <v>127</v>
      </c>
    </row>
    <row r="12" spans="1:4" ht="12.75">
      <c r="A12" s="41">
        <v>1</v>
      </c>
      <c r="B12" s="41">
        <v>2</v>
      </c>
      <c r="C12" s="41">
        <v>3</v>
      </c>
      <c r="D12" s="41">
        <v>4</v>
      </c>
    </row>
    <row r="13" spans="1:4" s="43" customFormat="1" ht="12">
      <c r="A13" s="42" t="s">
        <v>10</v>
      </c>
      <c r="B13" s="42" t="s">
        <v>128</v>
      </c>
      <c r="C13" s="42"/>
      <c r="D13" s="42"/>
    </row>
    <row r="14" spans="1:4" s="47" customFormat="1" ht="12">
      <c r="A14" s="44" t="s">
        <v>6</v>
      </c>
      <c r="B14" s="45" t="s">
        <v>129</v>
      </c>
      <c r="C14" s="46">
        <v>1295143</v>
      </c>
      <c r="D14" s="46">
        <v>1944268</v>
      </c>
    </row>
    <row r="15" spans="1:4" s="47" customFormat="1" ht="12">
      <c r="A15" s="44">
        <v>2</v>
      </c>
      <c r="B15" s="45" t="s">
        <v>130</v>
      </c>
      <c r="C15" s="48">
        <v>0</v>
      </c>
      <c r="D15" s="48">
        <v>0</v>
      </c>
    </row>
    <row r="16" spans="1:4" s="47" customFormat="1" ht="36">
      <c r="A16" s="44">
        <v>3</v>
      </c>
      <c r="B16" s="45" t="s">
        <v>131</v>
      </c>
      <c r="C16" s="48">
        <v>0</v>
      </c>
      <c r="D16" s="48">
        <v>0</v>
      </c>
    </row>
    <row r="17" spans="1:4" s="47" customFormat="1" ht="12">
      <c r="A17" s="44">
        <v>4</v>
      </c>
      <c r="B17" s="45" t="s">
        <v>132</v>
      </c>
      <c r="C17" s="46">
        <v>2523082</v>
      </c>
      <c r="D17" s="46">
        <v>1987267</v>
      </c>
    </row>
    <row r="18" spans="1:4" s="47" customFormat="1" ht="12">
      <c r="A18" s="44" t="s">
        <v>133</v>
      </c>
      <c r="B18" s="45" t="s">
        <v>134</v>
      </c>
      <c r="C18" s="46">
        <v>721617</v>
      </c>
      <c r="D18" s="46">
        <v>629061</v>
      </c>
    </row>
    <row r="19" spans="1:4" s="47" customFormat="1" ht="12">
      <c r="A19" s="44">
        <v>5</v>
      </c>
      <c r="B19" s="45" t="s">
        <v>135</v>
      </c>
      <c r="C19" s="26">
        <v>-8884</v>
      </c>
      <c r="D19" s="26">
        <v>-11613</v>
      </c>
    </row>
    <row r="20" spans="1:4" s="47" customFormat="1" ht="12">
      <c r="A20" s="44" t="s">
        <v>136</v>
      </c>
      <c r="B20" s="45" t="s">
        <v>137</v>
      </c>
      <c r="C20" s="24">
        <f>-(C19/C17)</f>
        <v>0.0035210904758545304</v>
      </c>
      <c r="D20" s="24">
        <f>-(D19/D17)</f>
        <v>0.005843703941141276</v>
      </c>
    </row>
    <row r="21" spans="1:4" s="47" customFormat="1" ht="12">
      <c r="A21" s="44">
        <v>6</v>
      </c>
      <c r="B21" s="45" t="s">
        <v>138</v>
      </c>
      <c r="C21" s="46">
        <f>C22+C24</f>
        <v>14498134</v>
      </c>
      <c r="D21" s="46">
        <f>D22+D24</f>
        <v>15533754</v>
      </c>
    </row>
    <row r="22" spans="1:4" s="47" customFormat="1" ht="12">
      <c r="A22" s="44" t="s">
        <v>139</v>
      </c>
      <c r="B22" s="45" t="s">
        <v>140</v>
      </c>
      <c r="C22" s="46">
        <v>10199318</v>
      </c>
      <c r="D22" s="46">
        <v>11023443</v>
      </c>
    </row>
    <row r="23" spans="1:4" s="47" customFormat="1" ht="12">
      <c r="A23" s="44" t="s">
        <v>141</v>
      </c>
      <c r="B23" s="45" t="s">
        <v>142</v>
      </c>
      <c r="C23" s="46">
        <v>6774089</v>
      </c>
      <c r="D23" s="46">
        <v>7586963</v>
      </c>
    </row>
    <row r="24" spans="1:4" s="47" customFormat="1" ht="12">
      <c r="A24" s="44" t="s">
        <v>143</v>
      </c>
      <c r="B24" s="45" t="s">
        <v>144</v>
      </c>
      <c r="C24" s="46">
        <v>4298816</v>
      </c>
      <c r="D24" s="46">
        <v>4510311</v>
      </c>
    </row>
    <row r="25" spans="1:4" s="47" customFormat="1" ht="12">
      <c r="A25" s="44" t="s">
        <v>145</v>
      </c>
      <c r="B25" s="45" t="s">
        <v>142</v>
      </c>
      <c r="C25" s="46">
        <v>3482241</v>
      </c>
      <c r="D25" s="46">
        <v>3675025</v>
      </c>
    </row>
    <row r="26" spans="1:4" s="47" customFormat="1" ht="12">
      <c r="A26" s="44">
        <v>7</v>
      </c>
      <c r="B26" s="45" t="s">
        <v>146</v>
      </c>
      <c r="C26" s="26">
        <v>-1300891</v>
      </c>
      <c r="D26" s="26">
        <v>-994982</v>
      </c>
    </row>
    <row r="27" spans="1:4" s="47" customFormat="1" ht="12">
      <c r="A27" s="44" t="s">
        <v>147</v>
      </c>
      <c r="B27" s="45" t="s">
        <v>137</v>
      </c>
      <c r="C27" s="24">
        <f>-C26/C21</f>
        <v>0.0897281677766256</v>
      </c>
      <c r="D27" s="24">
        <f>-(D26/D21)</f>
        <v>0.06405290054162052</v>
      </c>
    </row>
    <row r="28" spans="1:4" s="47" customFormat="1" ht="12">
      <c r="A28" s="44">
        <v>8</v>
      </c>
      <c r="B28" s="45" t="s">
        <v>148</v>
      </c>
      <c r="C28" s="46">
        <v>303238</v>
      </c>
      <c r="D28" s="46">
        <v>438991</v>
      </c>
    </row>
    <row r="29" spans="1:4" s="47" customFormat="1" ht="24">
      <c r="A29" s="44">
        <v>9</v>
      </c>
      <c r="B29" s="45" t="s">
        <v>149</v>
      </c>
      <c r="C29" s="26">
        <v>-48764</v>
      </c>
      <c r="D29" s="26">
        <v>-14409</v>
      </c>
    </row>
    <row r="30" spans="1:4" s="47" customFormat="1" ht="12">
      <c r="A30" s="44" t="s">
        <v>150</v>
      </c>
      <c r="B30" s="45" t="s">
        <v>137</v>
      </c>
      <c r="C30" s="24">
        <f>-C29/C28</f>
        <v>0.1608109801542023</v>
      </c>
      <c r="D30" s="24">
        <f>-D29/D28</f>
        <v>0.03282299637122401</v>
      </c>
    </row>
    <row r="31" spans="1:4" s="47" customFormat="1" ht="12">
      <c r="A31" s="44">
        <v>10</v>
      </c>
      <c r="B31" s="45" t="s">
        <v>151</v>
      </c>
      <c r="C31" s="48">
        <v>0</v>
      </c>
      <c r="D31" s="48">
        <v>0</v>
      </c>
    </row>
    <row r="32" spans="1:4" s="47" customFormat="1" ht="24">
      <c r="A32" s="44">
        <v>11</v>
      </c>
      <c r="B32" s="45" t="s">
        <v>152</v>
      </c>
      <c r="C32" s="48">
        <v>0</v>
      </c>
      <c r="D32" s="48">
        <v>0</v>
      </c>
    </row>
    <row r="33" spans="1:4" s="47" customFormat="1" ht="12">
      <c r="A33" s="44" t="s">
        <v>153</v>
      </c>
      <c r="B33" s="45" t="s">
        <v>137</v>
      </c>
      <c r="C33" s="48">
        <v>0</v>
      </c>
      <c r="D33" s="48">
        <v>0</v>
      </c>
    </row>
    <row r="34" spans="1:4" s="47" customFormat="1" ht="12">
      <c r="A34" s="44">
        <v>12</v>
      </c>
      <c r="B34" s="45" t="s">
        <v>154</v>
      </c>
      <c r="C34" s="48">
        <v>0</v>
      </c>
      <c r="D34" s="48">
        <v>0</v>
      </c>
    </row>
    <row r="35" spans="1:4" s="47" customFormat="1" ht="12">
      <c r="A35" s="44">
        <v>13</v>
      </c>
      <c r="B35" s="45" t="s">
        <v>155</v>
      </c>
      <c r="C35" s="46">
        <v>31279</v>
      </c>
      <c r="D35" s="46">
        <v>38335</v>
      </c>
    </row>
    <row r="36" spans="1:4" s="47" customFormat="1" ht="24">
      <c r="A36" s="44">
        <v>14</v>
      </c>
      <c r="B36" s="45" t="s">
        <v>156</v>
      </c>
      <c r="C36" s="46">
        <v>54648</v>
      </c>
      <c r="D36" s="46">
        <v>54648</v>
      </c>
    </row>
    <row r="37" spans="1:4" s="47" customFormat="1" ht="12">
      <c r="A37" s="44">
        <v>15</v>
      </c>
      <c r="B37" s="45" t="s">
        <v>157</v>
      </c>
      <c r="C37" s="48">
        <v>0</v>
      </c>
      <c r="D37" s="48">
        <v>0</v>
      </c>
    </row>
    <row r="38" spans="1:4" s="47" customFormat="1" ht="12">
      <c r="A38" s="44">
        <v>16</v>
      </c>
      <c r="B38" s="45" t="s">
        <v>158</v>
      </c>
      <c r="C38" s="46">
        <v>1101833</v>
      </c>
      <c r="D38" s="46">
        <v>1112066</v>
      </c>
    </row>
    <row r="39" spans="1:4" s="47" customFormat="1" ht="12">
      <c r="A39" s="44">
        <v>17</v>
      </c>
      <c r="B39" s="45" t="s">
        <v>159</v>
      </c>
      <c r="C39" s="46">
        <v>47340</v>
      </c>
      <c r="D39" s="46">
        <v>31335</v>
      </c>
    </row>
    <row r="40" spans="1:4" s="47" customFormat="1" ht="12">
      <c r="A40" s="44">
        <v>18</v>
      </c>
      <c r="B40" s="45" t="s">
        <v>160</v>
      </c>
      <c r="C40" s="26">
        <v>-1895</v>
      </c>
      <c r="D40" s="26">
        <v>-594</v>
      </c>
    </row>
    <row r="41" spans="1:4" s="47" customFormat="1" ht="12">
      <c r="A41" s="44" t="s">
        <v>161</v>
      </c>
      <c r="B41" s="45" t="s">
        <v>137</v>
      </c>
      <c r="C41" s="24">
        <f>-C40/C39</f>
        <v>0.04002957329953528</v>
      </c>
      <c r="D41" s="24">
        <f>-D40/D39</f>
        <v>0.018956438487314504</v>
      </c>
    </row>
    <row r="42" spans="1:4" s="47" customFormat="1" ht="12">
      <c r="A42" s="44">
        <v>19</v>
      </c>
      <c r="B42" s="45" t="s">
        <v>162</v>
      </c>
      <c r="C42" s="46">
        <v>65036</v>
      </c>
      <c r="D42" s="46">
        <v>47537</v>
      </c>
    </row>
    <row r="43" spans="1:4" s="47" customFormat="1" ht="12">
      <c r="A43" s="44">
        <v>20</v>
      </c>
      <c r="B43" s="45" t="s">
        <v>163</v>
      </c>
      <c r="C43" s="26">
        <v>-7895</v>
      </c>
      <c r="D43" s="26">
        <v>-7805</v>
      </c>
    </row>
    <row r="44" spans="1:4" s="47" customFormat="1" ht="12">
      <c r="A44" s="44" t="s">
        <v>164</v>
      </c>
      <c r="B44" s="45" t="s">
        <v>137</v>
      </c>
      <c r="C44" s="24">
        <f>-C43/C42</f>
        <v>0.12139430469278553</v>
      </c>
      <c r="D44" s="24">
        <f>-D43/D42</f>
        <v>0.16418789574436754</v>
      </c>
    </row>
    <row r="45" spans="1:4" s="47" customFormat="1" ht="24">
      <c r="A45" s="44">
        <v>21</v>
      </c>
      <c r="B45" s="45" t="s">
        <v>165</v>
      </c>
      <c r="C45" s="48">
        <v>0</v>
      </c>
      <c r="D45" s="48">
        <v>0</v>
      </c>
    </row>
    <row r="46" spans="1:4" s="47" customFormat="1" ht="24">
      <c r="A46" s="44">
        <v>22</v>
      </c>
      <c r="B46" s="45" t="s">
        <v>22</v>
      </c>
      <c r="C46" s="48">
        <v>0</v>
      </c>
      <c r="D46" s="48">
        <v>0</v>
      </c>
    </row>
    <row r="47" spans="1:4" s="47" customFormat="1" ht="12">
      <c r="A47" s="44" t="s">
        <v>166</v>
      </c>
      <c r="B47" s="45" t="s">
        <v>137</v>
      </c>
      <c r="C47" s="48">
        <v>0</v>
      </c>
      <c r="D47" s="48">
        <v>0</v>
      </c>
    </row>
    <row r="48" spans="1:4" s="47" customFormat="1" ht="12">
      <c r="A48" s="44">
        <v>23</v>
      </c>
      <c r="B48" s="45" t="s">
        <v>167</v>
      </c>
      <c r="C48" s="46">
        <f>C14+C15+C16+C17+C19+C21+C26+C28+C29+C31+C32+C34+C35+C36+C37+C38+C39+C40+C42+C43+C45+C46</f>
        <v>18551404</v>
      </c>
      <c r="D48" s="46">
        <f>D14+D15+D16+D17+D19+D21+D26+D28+D29+D31+D32+D34+D35+D36+D37+D38+D39+D40+D42+D43+D45+D46</f>
        <v>20158798</v>
      </c>
    </row>
    <row r="49" spans="1:4" s="47" customFormat="1" ht="12">
      <c r="A49" s="44" t="s">
        <v>168</v>
      </c>
      <c r="B49" s="45" t="s">
        <v>134</v>
      </c>
      <c r="C49" s="46">
        <v>10910752</v>
      </c>
      <c r="D49" s="46">
        <v>12043573</v>
      </c>
    </row>
    <row r="50" spans="1:4" s="43" customFormat="1" ht="12">
      <c r="A50" s="42"/>
      <c r="B50" s="42" t="s">
        <v>169</v>
      </c>
      <c r="C50" s="49"/>
      <c r="D50" s="49"/>
    </row>
    <row r="51" spans="1:4" s="47" customFormat="1" ht="12">
      <c r="A51" s="44">
        <v>24</v>
      </c>
      <c r="B51" s="45" t="s">
        <v>170</v>
      </c>
      <c r="C51" s="46">
        <v>7382264</v>
      </c>
      <c r="D51" s="46">
        <v>6998216</v>
      </c>
    </row>
    <row r="52" spans="1:4" s="47" customFormat="1" ht="12">
      <c r="A52" s="44" t="s">
        <v>171</v>
      </c>
      <c r="B52" s="45" t="s">
        <v>134</v>
      </c>
      <c r="C52" s="46">
        <v>5194875</v>
      </c>
      <c r="D52" s="46">
        <v>5815184</v>
      </c>
    </row>
    <row r="53" spans="1:4" s="47" customFormat="1" ht="12">
      <c r="A53" s="44">
        <v>25</v>
      </c>
      <c r="B53" s="45" t="s">
        <v>172</v>
      </c>
      <c r="C53" s="46">
        <v>1941178</v>
      </c>
      <c r="D53" s="46">
        <v>3100566</v>
      </c>
    </row>
    <row r="54" spans="1:4" s="47" customFormat="1" ht="12">
      <c r="A54" s="44" t="s">
        <v>173</v>
      </c>
      <c r="B54" s="45" t="s">
        <v>142</v>
      </c>
      <c r="C54" s="46">
        <v>768407</v>
      </c>
      <c r="D54" s="46">
        <v>1365461</v>
      </c>
    </row>
    <row r="55" spans="1:4" s="47" customFormat="1" ht="12">
      <c r="A55" s="44" t="s">
        <v>174</v>
      </c>
      <c r="B55" s="45" t="s">
        <v>175</v>
      </c>
      <c r="C55" s="46">
        <v>787907</v>
      </c>
      <c r="D55" s="46">
        <v>1134078</v>
      </c>
    </row>
    <row r="56" spans="1:4" s="47" customFormat="1" ht="12">
      <c r="A56" s="44" t="s">
        <v>176</v>
      </c>
      <c r="B56" s="45" t="s">
        <v>142</v>
      </c>
      <c r="C56" s="46">
        <v>359733</v>
      </c>
      <c r="D56" s="46">
        <v>590047</v>
      </c>
    </row>
    <row r="57" spans="1:4" s="47" customFormat="1" ht="12">
      <c r="A57" s="44">
        <v>26</v>
      </c>
      <c r="B57" s="45" t="s">
        <v>177</v>
      </c>
      <c r="C57" s="46">
        <v>2968000</v>
      </c>
      <c r="D57" s="46">
        <v>3526594</v>
      </c>
    </row>
    <row r="58" spans="1:4" s="47" customFormat="1" ht="12">
      <c r="A58" s="44" t="s">
        <v>178</v>
      </c>
      <c r="B58" s="45" t="s">
        <v>142</v>
      </c>
      <c r="C58" s="46">
        <v>1954317</v>
      </c>
      <c r="D58" s="46">
        <v>2359920</v>
      </c>
    </row>
    <row r="59" spans="1:4" s="47" customFormat="1" ht="12">
      <c r="A59" s="44" t="s">
        <v>179</v>
      </c>
      <c r="B59" s="45" t="s">
        <v>180</v>
      </c>
      <c r="C59" s="46">
        <v>504370</v>
      </c>
      <c r="D59" s="46">
        <v>521817</v>
      </c>
    </row>
    <row r="60" spans="1:4" s="47" customFormat="1" ht="12">
      <c r="A60" s="44" t="s">
        <v>181</v>
      </c>
      <c r="B60" s="45" t="s">
        <v>142</v>
      </c>
      <c r="C60" s="46">
        <v>251566</v>
      </c>
      <c r="D60" s="46">
        <v>247697</v>
      </c>
    </row>
    <row r="61" spans="1:4" s="47" customFormat="1" ht="12">
      <c r="A61" s="44">
        <v>27</v>
      </c>
      <c r="B61" s="45" t="s">
        <v>182</v>
      </c>
      <c r="C61" s="46">
        <v>279831</v>
      </c>
      <c r="D61" s="46">
        <v>291731</v>
      </c>
    </row>
    <row r="62" spans="1:4" s="47" customFormat="1" ht="12">
      <c r="A62" s="44" t="s">
        <v>183</v>
      </c>
      <c r="B62" s="45" t="s">
        <v>142</v>
      </c>
      <c r="C62" s="48">
        <v>0</v>
      </c>
      <c r="D62" s="48">
        <v>0</v>
      </c>
    </row>
    <row r="63" spans="1:4" s="47" customFormat="1" ht="12">
      <c r="A63" s="44">
        <v>28</v>
      </c>
      <c r="B63" s="45" t="s">
        <v>184</v>
      </c>
      <c r="C63" s="46">
        <v>2340653</v>
      </c>
      <c r="D63" s="46">
        <v>2494163</v>
      </c>
    </row>
    <row r="64" spans="1:4" s="47" customFormat="1" ht="12">
      <c r="A64" s="44">
        <v>29</v>
      </c>
      <c r="B64" s="45" t="s">
        <v>185</v>
      </c>
      <c r="C64" s="48">
        <v>0</v>
      </c>
      <c r="D64" s="48">
        <v>0</v>
      </c>
    </row>
    <row r="65" spans="1:4" s="47" customFormat="1" ht="12">
      <c r="A65" s="44">
        <v>30</v>
      </c>
      <c r="B65" s="45" t="s">
        <v>186</v>
      </c>
      <c r="C65" s="46">
        <v>153562</v>
      </c>
      <c r="D65" s="46">
        <v>153562</v>
      </c>
    </row>
    <row r="66" spans="1:4" s="47" customFormat="1" ht="12">
      <c r="A66" s="44">
        <v>31</v>
      </c>
      <c r="B66" s="45" t="s">
        <v>187</v>
      </c>
      <c r="C66" s="46">
        <v>24237</v>
      </c>
      <c r="D66" s="46">
        <v>43851</v>
      </c>
    </row>
    <row r="67" spans="1:4" s="47" customFormat="1" ht="12">
      <c r="A67" s="44">
        <v>32</v>
      </c>
      <c r="B67" s="45" t="s">
        <v>188</v>
      </c>
      <c r="C67" s="46">
        <v>69952</v>
      </c>
      <c r="D67" s="46">
        <v>42299</v>
      </c>
    </row>
    <row r="68" spans="1:4" s="47" customFormat="1" ht="12">
      <c r="A68" s="44">
        <v>33</v>
      </c>
      <c r="B68" s="45" t="s">
        <v>189</v>
      </c>
      <c r="C68" s="46">
        <v>29767</v>
      </c>
      <c r="D68" s="46">
        <v>25654</v>
      </c>
    </row>
    <row r="69" spans="1:4" s="47" customFormat="1" ht="12">
      <c r="A69" s="44">
        <v>34</v>
      </c>
      <c r="B69" s="45" t="s">
        <v>190</v>
      </c>
      <c r="C69" s="48">
        <v>0</v>
      </c>
      <c r="D69" s="48">
        <v>0</v>
      </c>
    </row>
    <row r="70" spans="1:4" s="47" customFormat="1" ht="24">
      <c r="A70" s="44">
        <v>35</v>
      </c>
      <c r="B70" s="45" t="s">
        <v>191</v>
      </c>
      <c r="C70" s="48">
        <v>0</v>
      </c>
      <c r="D70" s="48">
        <v>0</v>
      </c>
    </row>
    <row r="71" spans="1:4" s="47" customFormat="1" ht="12">
      <c r="A71" s="44">
        <v>36</v>
      </c>
      <c r="B71" s="45" t="s">
        <v>192</v>
      </c>
      <c r="C71" s="46">
        <f>C51+C53+C57+C61+C63+C64+C65+C66+C67+C68+C69+C70</f>
        <v>15189444</v>
      </c>
      <c r="D71" s="46">
        <f>D51+D53+D57+D61+D63+D64+D65+D66+D67+D68+D69+D70</f>
        <v>16676636</v>
      </c>
    </row>
    <row r="72" spans="1:4" s="47" customFormat="1" ht="12">
      <c r="A72" s="44" t="s">
        <v>193</v>
      </c>
      <c r="B72" s="45" t="s">
        <v>134</v>
      </c>
      <c r="C72" s="46">
        <v>10311538</v>
      </c>
      <c r="D72" s="46">
        <v>12088221</v>
      </c>
    </row>
    <row r="73" spans="1:4" s="43" customFormat="1" ht="12">
      <c r="A73" s="42" t="s">
        <v>10</v>
      </c>
      <c r="B73" s="42" t="s">
        <v>194</v>
      </c>
      <c r="C73" s="46"/>
      <c r="D73" s="46"/>
    </row>
    <row r="74" spans="1:4" s="47" customFormat="1" ht="12">
      <c r="A74" s="44">
        <v>37</v>
      </c>
      <c r="B74" s="45" t="s">
        <v>34</v>
      </c>
      <c r="C74" s="46">
        <v>2522842</v>
      </c>
      <c r="D74" s="46">
        <v>2522842</v>
      </c>
    </row>
    <row r="75" spans="1:4" s="47" customFormat="1" ht="24">
      <c r="A75" s="44">
        <v>38</v>
      </c>
      <c r="B75" s="45" t="s">
        <v>35</v>
      </c>
      <c r="C75" s="48">
        <v>0</v>
      </c>
      <c r="D75" s="48">
        <v>0</v>
      </c>
    </row>
    <row r="76" spans="1:4" s="47" customFormat="1" ht="12">
      <c r="A76" s="44">
        <v>39</v>
      </c>
      <c r="B76" s="45" t="s">
        <v>36</v>
      </c>
      <c r="C76" s="46">
        <v>98129</v>
      </c>
      <c r="D76" s="46">
        <v>98129</v>
      </c>
    </row>
    <row r="77" spans="1:4" s="47" customFormat="1" ht="12">
      <c r="A77" s="44">
        <v>40</v>
      </c>
      <c r="B77" s="45" t="s">
        <v>37</v>
      </c>
      <c r="C77" s="46">
        <v>362814</v>
      </c>
      <c r="D77" s="46">
        <v>362814</v>
      </c>
    </row>
    <row r="78" spans="1:4" s="47" customFormat="1" ht="12">
      <c r="A78" s="44">
        <v>41</v>
      </c>
      <c r="B78" s="45" t="s">
        <v>195</v>
      </c>
      <c r="C78" s="46">
        <v>461145</v>
      </c>
      <c r="D78" s="46">
        <v>461154</v>
      </c>
    </row>
    <row r="79" spans="1:4" s="47" customFormat="1" ht="12">
      <c r="A79" s="44" t="s">
        <v>196</v>
      </c>
      <c r="B79" s="45" t="s">
        <v>38</v>
      </c>
      <c r="C79" s="46">
        <v>448818</v>
      </c>
      <c r="D79" s="46">
        <v>448818</v>
      </c>
    </row>
    <row r="80" spans="1:4" s="47" customFormat="1" ht="12">
      <c r="A80" s="44" t="s">
        <v>197</v>
      </c>
      <c r="B80" s="45" t="s">
        <v>39</v>
      </c>
      <c r="C80" s="48">
        <v>0</v>
      </c>
      <c r="D80" s="48">
        <v>0</v>
      </c>
    </row>
    <row r="81" spans="1:4" s="47" customFormat="1" ht="12">
      <c r="A81" s="44">
        <v>42</v>
      </c>
      <c r="B81" s="45" t="s">
        <v>40</v>
      </c>
      <c r="C81" s="26">
        <v>-5446</v>
      </c>
      <c r="D81" s="26">
        <v>-5001</v>
      </c>
    </row>
    <row r="82" spans="1:4" s="47" customFormat="1" ht="12">
      <c r="A82" s="44">
        <v>43</v>
      </c>
      <c r="B82" s="45" t="s">
        <v>198</v>
      </c>
      <c r="C82" s="48">
        <v>0</v>
      </c>
      <c r="D82" s="48">
        <v>0</v>
      </c>
    </row>
    <row r="83" spans="1:4" s="47" customFormat="1" ht="12">
      <c r="A83" s="44">
        <v>44</v>
      </c>
      <c r="B83" s="45" t="s">
        <v>199</v>
      </c>
      <c r="C83" s="46">
        <v>42235</v>
      </c>
      <c r="D83" s="46">
        <v>34354</v>
      </c>
    </row>
    <row r="84" spans="1:4" s="47" customFormat="1" ht="12">
      <c r="A84" s="44">
        <v>45</v>
      </c>
      <c r="B84" s="45" t="s">
        <v>200</v>
      </c>
      <c r="C84" s="26">
        <v>-119759</v>
      </c>
      <c r="D84" s="46">
        <v>7870</v>
      </c>
    </row>
    <row r="85" spans="1:4" s="47" customFormat="1" ht="12">
      <c r="A85" s="44">
        <v>46</v>
      </c>
      <c r="B85" s="45" t="s">
        <v>41</v>
      </c>
      <c r="C85" s="46">
        <f>C74+C75+C76+C77+C78+C81+C82+C83+C84</f>
        <v>3361960</v>
      </c>
      <c r="D85" s="46">
        <f>D74+D75+D76+D77+D78+D81+D82+D83+D84</f>
        <v>3482162</v>
      </c>
    </row>
    <row r="86" spans="1:4" s="47" customFormat="1" ht="12">
      <c r="A86" s="44">
        <v>47</v>
      </c>
      <c r="B86" s="45" t="s">
        <v>201</v>
      </c>
      <c r="C86" s="46">
        <f>C71+C85</f>
        <v>18551404</v>
      </c>
      <c r="D86" s="46">
        <f>D71+D85</f>
        <v>20158798</v>
      </c>
    </row>
    <row r="87" spans="1:4" s="47" customFormat="1" ht="12">
      <c r="A87" s="50"/>
      <c r="B87" s="51"/>
      <c r="C87" s="51"/>
      <c r="D87" s="51"/>
    </row>
    <row r="88" spans="1:4" s="47" customFormat="1" ht="12">
      <c r="A88" s="50"/>
      <c r="B88" s="51"/>
      <c r="C88" s="51"/>
      <c r="D88" s="51"/>
    </row>
    <row r="89" spans="1:4" ht="12.75">
      <c r="A89" s="32"/>
      <c r="B89" s="32"/>
      <c r="C89" s="32"/>
      <c r="D89" s="32"/>
    </row>
    <row r="90" spans="1:4" s="53" customFormat="1" ht="12.75">
      <c r="A90" s="52" t="s">
        <v>218</v>
      </c>
      <c r="B90" s="52"/>
      <c r="C90" s="52"/>
      <c r="D90" s="52"/>
    </row>
    <row r="91" spans="1:4" s="53" customFormat="1" ht="12.75">
      <c r="A91" s="52"/>
      <c r="B91" s="52"/>
      <c r="C91" s="52"/>
      <c r="D91" s="52"/>
    </row>
    <row r="92" spans="1:4" s="56" customFormat="1" ht="17.25" customHeight="1">
      <c r="A92" s="52" t="s">
        <v>49</v>
      </c>
      <c r="B92" s="54"/>
      <c r="C92" s="55"/>
      <c r="D92" s="52"/>
    </row>
    <row r="93" spans="1:4" s="56" customFormat="1" ht="12.75">
      <c r="A93" s="52"/>
      <c r="B93" s="52"/>
      <c r="C93" s="55"/>
      <c r="D93" s="52"/>
    </row>
    <row r="94" spans="1:4" s="57" customFormat="1" ht="14.25">
      <c r="A94" s="52"/>
      <c r="B94" s="52"/>
      <c r="C94" s="55"/>
      <c r="D94" s="52"/>
    </row>
    <row r="95" spans="1:4" s="56" customFormat="1" ht="12.75">
      <c r="A95" s="52"/>
      <c r="B95" s="55" t="s">
        <v>50</v>
      </c>
      <c r="C95" s="55"/>
      <c r="D95" s="52"/>
    </row>
    <row r="96" spans="1:4" s="56" customFormat="1" ht="12.75">
      <c r="A96" s="52"/>
      <c r="B96" s="55"/>
      <c r="C96" s="55"/>
      <c r="D96" s="52"/>
    </row>
    <row r="97" spans="2:3" s="56" customFormat="1" ht="14.25">
      <c r="B97" s="58"/>
      <c r="C97" s="59"/>
    </row>
    <row r="98" spans="2:3" s="56" customFormat="1" ht="14.25">
      <c r="B98" s="58"/>
      <c r="C98" s="59"/>
    </row>
    <row r="99" s="56" customFormat="1" ht="12.75"/>
    <row r="100" s="60" customFormat="1" ht="11.25">
      <c r="A100" s="60" t="s">
        <v>51</v>
      </c>
    </row>
    <row r="101" spans="1:4" s="60" customFormat="1" ht="16.5" customHeight="1">
      <c r="A101" s="60" t="s">
        <v>52</v>
      </c>
      <c r="C101" s="61"/>
      <c r="D101" s="61"/>
    </row>
  </sheetData>
  <printOptions/>
  <pageMargins left="0.75" right="0.17" top="1" bottom="0.74" header="0.5" footer="0.5"/>
  <pageSetup horizontalDpi="600" verticalDpi="600" orientation="portrait" paperSize="9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5"/>
  <sheetViews>
    <sheetView workbookViewId="0" topLeftCell="A31">
      <selection activeCell="C40" sqref="C40"/>
    </sheetView>
  </sheetViews>
  <sheetFormatPr defaultColWidth="9.00390625" defaultRowHeight="12.75"/>
  <cols>
    <col min="1" max="1" width="9.125" style="33" customWidth="1"/>
    <col min="2" max="2" width="55.875" style="33" customWidth="1"/>
    <col min="3" max="3" width="17.25390625" style="33" customWidth="1"/>
    <col min="4" max="4" width="18.25390625" style="33" customWidth="1"/>
    <col min="5" max="16384" width="9.125" style="33" customWidth="1"/>
  </cols>
  <sheetData>
    <row r="1" ht="54.75" customHeight="1"/>
    <row r="2" spans="1:4" s="36" customFormat="1" ht="15.75">
      <c r="A2" s="72" t="s">
        <v>60</v>
      </c>
      <c r="B2" s="72"/>
      <c r="C2" s="72"/>
      <c r="D2" s="72"/>
    </row>
    <row r="3" spans="1:4" s="36" customFormat="1" ht="15.75">
      <c r="A3" s="72" t="s">
        <v>42</v>
      </c>
      <c r="B3" s="72"/>
      <c r="C3" s="72"/>
      <c r="D3" s="72"/>
    </row>
    <row r="4" spans="1:4" ht="12.75">
      <c r="A4" s="32"/>
      <c r="B4" s="32"/>
      <c r="C4" s="32"/>
      <c r="D4" s="32"/>
    </row>
    <row r="5" spans="1:4" ht="12.75">
      <c r="A5" s="73" t="s">
        <v>1</v>
      </c>
      <c r="B5" s="73"/>
      <c r="C5" s="73"/>
      <c r="D5" s="73"/>
    </row>
    <row r="6" spans="1:4" ht="12.75">
      <c r="A6" s="39"/>
      <c r="B6" s="32"/>
      <c r="C6" s="32"/>
      <c r="D6" s="32"/>
    </row>
    <row r="7" spans="1:4" ht="31.5" customHeight="1">
      <c r="A7" s="68" t="s">
        <v>2</v>
      </c>
      <c r="B7" s="68" t="s">
        <v>3</v>
      </c>
      <c r="C7" s="70" t="s">
        <v>61</v>
      </c>
      <c r="D7" s="71"/>
    </row>
    <row r="8" spans="1:4" s="64" customFormat="1" ht="38.25">
      <c r="A8" s="69"/>
      <c r="B8" s="69"/>
      <c r="C8" s="63" t="s">
        <v>62</v>
      </c>
      <c r="D8" s="63" t="s">
        <v>63</v>
      </c>
    </row>
    <row r="9" spans="1:4" ht="12.75">
      <c r="A9" s="41" t="s">
        <v>6</v>
      </c>
      <c r="B9" s="41" t="s">
        <v>7</v>
      </c>
      <c r="C9" s="41" t="s">
        <v>8</v>
      </c>
      <c r="D9" s="41" t="s">
        <v>9</v>
      </c>
    </row>
    <row r="10" spans="1:4" ht="12.75">
      <c r="A10" s="40" t="s">
        <v>6</v>
      </c>
      <c r="B10" s="65" t="s">
        <v>64</v>
      </c>
      <c r="C10" s="46">
        <f>C11+C12</f>
        <v>282106</v>
      </c>
      <c r="D10" s="46">
        <f>D11+D12</f>
        <v>147446</v>
      </c>
    </row>
    <row r="11" spans="1:4" ht="12.75">
      <c r="A11" s="40" t="s">
        <v>65</v>
      </c>
      <c r="B11" s="65" t="s">
        <v>66</v>
      </c>
      <c r="C11" s="46">
        <v>692710</v>
      </c>
      <c r="D11" s="46">
        <v>344334</v>
      </c>
    </row>
    <row r="12" spans="1:4" ht="12.75">
      <c r="A12" s="40" t="s">
        <v>67</v>
      </c>
      <c r="B12" s="65" t="s">
        <v>68</v>
      </c>
      <c r="C12" s="26">
        <v>-410604</v>
      </c>
      <c r="D12" s="26">
        <v>-196888</v>
      </c>
    </row>
    <row r="13" spans="1:4" ht="12.75">
      <c r="A13" s="40" t="s">
        <v>7</v>
      </c>
      <c r="B13" s="65" t="s">
        <v>69</v>
      </c>
      <c r="C13" s="46">
        <f>C14+C15</f>
        <v>56002</v>
      </c>
      <c r="D13" s="46">
        <f>D14+D15</f>
        <v>41833</v>
      </c>
    </row>
    <row r="14" spans="1:4" ht="12.75">
      <c r="A14" s="40" t="s">
        <v>70</v>
      </c>
      <c r="B14" s="65" t="s">
        <v>71</v>
      </c>
      <c r="C14" s="46">
        <v>69628</v>
      </c>
      <c r="D14" s="46">
        <v>57017</v>
      </c>
    </row>
    <row r="15" spans="1:4" ht="12.75">
      <c r="A15" s="40" t="s">
        <v>72</v>
      </c>
      <c r="B15" s="65" t="s">
        <v>73</v>
      </c>
      <c r="C15" s="26">
        <v>-13626</v>
      </c>
      <c r="D15" s="26">
        <v>-15184</v>
      </c>
    </row>
    <row r="16" spans="1:4" ht="25.5">
      <c r="A16" s="40" t="s">
        <v>8</v>
      </c>
      <c r="B16" s="65" t="s">
        <v>74</v>
      </c>
      <c r="C16" s="48">
        <v>0</v>
      </c>
      <c r="D16" s="48">
        <v>0</v>
      </c>
    </row>
    <row r="17" spans="1:4" ht="12.75">
      <c r="A17" s="40" t="s">
        <v>9</v>
      </c>
      <c r="B17" s="65" t="s">
        <v>75</v>
      </c>
      <c r="C17" s="48">
        <v>0</v>
      </c>
      <c r="D17" s="48">
        <v>0</v>
      </c>
    </row>
    <row r="18" spans="1:4" ht="38.25">
      <c r="A18" s="40" t="s">
        <v>11</v>
      </c>
      <c r="B18" s="65" t="s">
        <v>76</v>
      </c>
      <c r="C18" s="48">
        <v>0</v>
      </c>
      <c r="D18" s="48">
        <v>0</v>
      </c>
    </row>
    <row r="19" spans="1:4" ht="12.75">
      <c r="A19" s="40" t="s">
        <v>12</v>
      </c>
      <c r="B19" s="65" t="s">
        <v>77</v>
      </c>
      <c r="C19" s="46">
        <v>7682</v>
      </c>
      <c r="D19" s="46">
        <v>4727</v>
      </c>
    </row>
    <row r="20" spans="1:4" ht="38.25">
      <c r="A20" s="40" t="s">
        <v>13</v>
      </c>
      <c r="B20" s="65" t="s">
        <v>78</v>
      </c>
      <c r="C20" s="48">
        <v>0</v>
      </c>
      <c r="D20" s="48">
        <v>0</v>
      </c>
    </row>
    <row r="21" spans="1:4" ht="38.25">
      <c r="A21" s="40" t="s">
        <v>14</v>
      </c>
      <c r="B21" s="65" t="s">
        <v>79</v>
      </c>
      <c r="C21" s="48">
        <v>0</v>
      </c>
      <c r="D21" s="48">
        <v>0</v>
      </c>
    </row>
    <row r="22" spans="1:4" ht="12.75">
      <c r="A22" s="40" t="s">
        <v>15</v>
      </c>
      <c r="B22" s="65" t="s">
        <v>80</v>
      </c>
      <c r="C22" s="26">
        <v>-7057</v>
      </c>
      <c r="D22" s="48">
        <v>0</v>
      </c>
    </row>
    <row r="23" spans="1:4" ht="12.75">
      <c r="A23" s="40" t="s">
        <v>16</v>
      </c>
      <c r="B23" s="65" t="s">
        <v>81</v>
      </c>
      <c r="C23" s="26">
        <v>-16509</v>
      </c>
      <c r="D23" s="46">
        <v>2659</v>
      </c>
    </row>
    <row r="24" spans="1:4" ht="12.75">
      <c r="A24" s="40" t="s">
        <v>17</v>
      </c>
      <c r="B24" s="65" t="s">
        <v>82</v>
      </c>
      <c r="C24" s="26">
        <v>-359579</v>
      </c>
      <c r="D24" s="26">
        <v>-71481</v>
      </c>
    </row>
    <row r="25" spans="1:4" ht="12.75">
      <c r="A25" s="40" t="s">
        <v>18</v>
      </c>
      <c r="B25" s="65" t="s">
        <v>83</v>
      </c>
      <c r="C25" s="26">
        <v>-34355</v>
      </c>
      <c r="D25" s="46">
        <v>0</v>
      </c>
    </row>
    <row r="26" spans="1:4" ht="25.5">
      <c r="A26" s="40" t="s">
        <v>19</v>
      </c>
      <c r="B26" s="65" t="s">
        <v>84</v>
      </c>
      <c r="C26" s="26">
        <v>178</v>
      </c>
      <c r="D26" s="26">
        <v>-3634</v>
      </c>
    </row>
    <row r="27" spans="1:4" ht="12.75">
      <c r="A27" s="40" t="s">
        <v>20</v>
      </c>
      <c r="B27" s="65" t="s">
        <v>85</v>
      </c>
      <c r="C27" s="48">
        <v>0</v>
      </c>
      <c r="D27" s="48">
        <v>0</v>
      </c>
    </row>
    <row r="28" spans="1:4" ht="12.75">
      <c r="A28" s="40" t="s">
        <v>21</v>
      </c>
      <c r="B28" s="65" t="s">
        <v>32</v>
      </c>
      <c r="C28" s="46">
        <v>11769</v>
      </c>
      <c r="D28" s="26">
        <v>-5642</v>
      </c>
    </row>
    <row r="29" spans="1:4" ht="12.75">
      <c r="A29" s="40" t="s">
        <v>23</v>
      </c>
      <c r="B29" s="65" t="s">
        <v>86</v>
      </c>
      <c r="C29" s="46">
        <v>56556</v>
      </c>
      <c r="D29" s="46">
        <v>1837</v>
      </c>
    </row>
    <row r="30" spans="1:4" ht="15" customHeight="1">
      <c r="A30" s="40" t="s">
        <v>24</v>
      </c>
      <c r="B30" s="65" t="s">
        <v>87</v>
      </c>
      <c r="C30" s="48">
        <v>0</v>
      </c>
      <c r="D30" s="48">
        <v>0</v>
      </c>
    </row>
    <row r="31" spans="1:4" ht="12.75">
      <c r="A31" s="40" t="s">
        <v>25</v>
      </c>
      <c r="B31" s="65" t="s">
        <v>88</v>
      </c>
      <c r="C31" s="26">
        <v>-116552</v>
      </c>
      <c r="D31" s="26">
        <v>-87536</v>
      </c>
    </row>
    <row r="32" spans="1:4" ht="12.75">
      <c r="A32" s="40" t="s">
        <v>26</v>
      </c>
      <c r="B32" s="65" t="s">
        <v>89</v>
      </c>
      <c r="C32" s="48">
        <f>C33+C34</f>
        <v>0</v>
      </c>
      <c r="D32" s="48">
        <f>D33+D34</f>
        <v>0</v>
      </c>
    </row>
    <row r="33" spans="1:4" ht="12.75">
      <c r="A33" s="40" t="s">
        <v>90</v>
      </c>
      <c r="B33" s="65" t="s">
        <v>91</v>
      </c>
      <c r="C33" s="48">
        <v>0</v>
      </c>
      <c r="D33" s="48">
        <v>0</v>
      </c>
    </row>
    <row r="34" spans="1:4" ht="12.75">
      <c r="A34" s="40" t="s">
        <v>92</v>
      </c>
      <c r="B34" s="65" t="s">
        <v>93</v>
      </c>
      <c r="C34" s="48">
        <v>0</v>
      </c>
      <c r="D34" s="48">
        <v>0</v>
      </c>
    </row>
    <row r="35" spans="1:4" ht="25.5">
      <c r="A35" s="40" t="s">
        <v>27</v>
      </c>
      <c r="B35" s="65" t="s">
        <v>94</v>
      </c>
      <c r="C35" s="48">
        <v>0</v>
      </c>
      <c r="D35" s="48">
        <v>0</v>
      </c>
    </row>
    <row r="36" spans="1:4" s="64" customFormat="1" ht="12.75">
      <c r="A36" s="63" t="s">
        <v>28</v>
      </c>
      <c r="B36" s="66" t="s">
        <v>95</v>
      </c>
      <c r="C36" s="26">
        <f>C10+C13+C16+C17+C18+C19+C20+C21+C22+C23+C24+C25+C26+C27+C28+C29+C30+C31+C35</f>
        <v>-119759</v>
      </c>
      <c r="D36" s="46">
        <f>D10+D13+D16+D17+D18+D19+D20+D21+D22+D23+D24+D25+D26+D27+D28+D29+D30+D31+D35</f>
        <v>30209</v>
      </c>
    </row>
    <row r="37" spans="1:4" ht="12.75">
      <c r="A37" s="40" t="s">
        <v>29</v>
      </c>
      <c r="B37" s="65" t="s">
        <v>96</v>
      </c>
      <c r="C37" s="48">
        <v>0</v>
      </c>
      <c r="D37" s="26">
        <v>-14127</v>
      </c>
    </row>
    <row r="38" spans="1:4" s="64" customFormat="1" ht="12.75">
      <c r="A38" s="63" t="s">
        <v>30</v>
      </c>
      <c r="B38" s="66" t="s">
        <v>97</v>
      </c>
      <c r="C38" s="26">
        <f>C36+C37</f>
        <v>-119759</v>
      </c>
      <c r="D38" s="46">
        <f>D36+D37</f>
        <v>16082</v>
      </c>
    </row>
    <row r="39" spans="1:4" ht="25.5">
      <c r="A39" s="40" t="s">
        <v>31</v>
      </c>
      <c r="B39" s="65" t="s">
        <v>98</v>
      </c>
      <c r="C39" s="48">
        <v>0</v>
      </c>
      <c r="D39" s="48">
        <v>0</v>
      </c>
    </row>
    <row r="40" spans="1:4" s="64" customFormat="1" ht="12.75">
      <c r="A40" s="63" t="s">
        <v>33</v>
      </c>
      <c r="B40" s="66" t="s">
        <v>99</v>
      </c>
      <c r="C40" s="26">
        <f>C38+C39</f>
        <v>-119759</v>
      </c>
      <c r="D40" s="46">
        <f>D38+D39</f>
        <v>16082</v>
      </c>
    </row>
    <row r="44" spans="1:4" s="53" customFormat="1" ht="12.75">
      <c r="A44" s="52" t="s">
        <v>218</v>
      </c>
      <c r="B44" s="52"/>
      <c r="C44" s="52"/>
      <c r="D44" s="52"/>
    </row>
    <row r="45" spans="1:4" s="53" customFormat="1" ht="12.75">
      <c r="A45" s="52"/>
      <c r="B45" s="52"/>
      <c r="C45" s="52"/>
      <c r="D45" s="52"/>
    </row>
    <row r="46" spans="1:4" s="56" customFormat="1" ht="17.25" customHeight="1">
      <c r="A46" s="52" t="s">
        <v>49</v>
      </c>
      <c r="B46" s="54"/>
      <c r="C46" s="55"/>
      <c r="D46" s="52"/>
    </row>
    <row r="47" spans="1:4" s="56" customFormat="1" ht="12.75">
      <c r="A47" s="52"/>
      <c r="B47" s="52"/>
      <c r="C47" s="55"/>
      <c r="D47" s="52"/>
    </row>
    <row r="48" spans="1:4" s="57" customFormat="1" ht="14.25">
      <c r="A48" s="52"/>
      <c r="B48" s="52"/>
      <c r="C48" s="55"/>
      <c r="D48" s="52"/>
    </row>
    <row r="49" spans="1:4" s="56" customFormat="1" ht="12.75">
      <c r="A49" s="52"/>
      <c r="B49" s="55" t="s">
        <v>50</v>
      </c>
      <c r="C49" s="55"/>
      <c r="D49" s="52"/>
    </row>
    <row r="50" spans="1:4" s="56" customFormat="1" ht="12.75">
      <c r="A50" s="52"/>
      <c r="B50" s="55"/>
      <c r="C50" s="55"/>
      <c r="D50" s="52"/>
    </row>
    <row r="51" spans="2:3" s="56" customFormat="1" ht="14.25">
      <c r="B51" s="58"/>
      <c r="C51" s="59"/>
    </row>
    <row r="52" spans="2:3" s="56" customFormat="1" ht="14.25">
      <c r="B52" s="58"/>
      <c r="C52" s="59"/>
    </row>
    <row r="53" s="56" customFormat="1" ht="12.75"/>
    <row r="54" s="60" customFormat="1" ht="11.25">
      <c r="A54" s="60" t="s">
        <v>51</v>
      </c>
    </row>
    <row r="55" spans="1:4" s="60" customFormat="1" ht="16.5" customHeight="1">
      <c r="A55" s="60" t="s">
        <v>52</v>
      </c>
      <c r="C55" s="61"/>
      <c r="D55" s="61"/>
    </row>
  </sheetData>
  <mergeCells count="6">
    <mergeCell ref="A7:A8"/>
    <mergeCell ref="B7:B8"/>
    <mergeCell ref="C7:D7"/>
    <mergeCell ref="A2:D2"/>
    <mergeCell ref="A3:D3"/>
    <mergeCell ref="A5:D5"/>
  </mergeCells>
  <printOptions/>
  <pageMargins left="0.75" right="0.35" top="1" bottom="0.17" header="0.5" footer="0.17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G35"/>
  <sheetViews>
    <sheetView workbookViewId="0" topLeftCell="A1">
      <selection activeCell="A25" sqref="A25"/>
    </sheetView>
  </sheetViews>
  <sheetFormatPr defaultColWidth="9.125" defaultRowHeight="12.75"/>
  <cols>
    <col min="1" max="1" width="7.00390625" style="6" customWidth="1"/>
    <col min="2" max="2" width="38.75390625" style="6" customWidth="1"/>
    <col min="3" max="4" width="14.875" style="6" customWidth="1"/>
    <col min="5" max="5" width="16.00390625" style="6" customWidth="1"/>
    <col min="6" max="6" width="11.875" style="6" bestFit="1" customWidth="1"/>
    <col min="7" max="7" width="10.25390625" style="6" bestFit="1" customWidth="1"/>
    <col min="8" max="16384" width="9.125" style="6" customWidth="1"/>
  </cols>
  <sheetData>
    <row r="7" spans="1:5" s="18" customFormat="1" ht="15.75">
      <c r="A7" s="74" t="s">
        <v>53</v>
      </c>
      <c r="B7" s="74"/>
      <c r="C7" s="74"/>
      <c r="D7" s="74"/>
      <c r="E7" s="74"/>
    </row>
    <row r="8" spans="1:5" s="18" customFormat="1" ht="15.75">
      <c r="A8" s="74" t="s">
        <v>42</v>
      </c>
      <c r="B8" s="74"/>
      <c r="C8" s="74"/>
      <c r="D8" s="74"/>
      <c r="E8" s="74"/>
    </row>
    <row r="9" ht="12.75">
      <c r="A9" s="8"/>
    </row>
    <row r="11" spans="1:5" ht="19.5" customHeight="1">
      <c r="A11" s="75" t="s">
        <v>1</v>
      </c>
      <c r="B11" s="75"/>
      <c r="C11" s="75"/>
      <c r="D11" s="75"/>
      <c r="E11" s="75"/>
    </row>
    <row r="12" ht="12.75">
      <c r="A12" s="7"/>
    </row>
    <row r="13" spans="1:5" s="23" customFormat="1" ht="38.25">
      <c r="A13" s="76" t="s">
        <v>2</v>
      </c>
      <c r="B13" s="76" t="s">
        <v>3</v>
      </c>
      <c r="C13" s="76" t="s">
        <v>4</v>
      </c>
      <c r="D13" s="76" t="s">
        <v>5</v>
      </c>
      <c r="E13" s="21" t="s">
        <v>54</v>
      </c>
    </row>
    <row r="14" spans="1:5" ht="12.75">
      <c r="A14" s="77"/>
      <c r="B14" s="77"/>
      <c r="C14" s="77"/>
      <c r="D14" s="77"/>
      <c r="E14" s="22" t="s">
        <v>55</v>
      </c>
    </row>
    <row r="15" spans="1:5" ht="12.75">
      <c r="A15" s="20" t="s">
        <v>6</v>
      </c>
      <c r="B15" s="20" t="s">
        <v>7</v>
      </c>
      <c r="C15" s="20" t="s">
        <v>8</v>
      </c>
      <c r="D15" s="20" t="s">
        <v>9</v>
      </c>
      <c r="E15" s="20" t="s">
        <v>11</v>
      </c>
    </row>
    <row r="16" spans="1:7" ht="12.75">
      <c r="A16" s="9" t="s">
        <v>6</v>
      </c>
      <c r="B16" s="10" t="s">
        <v>56</v>
      </c>
      <c r="C16" s="27">
        <v>629651</v>
      </c>
      <c r="D16" s="27">
        <v>759621</v>
      </c>
      <c r="E16" s="28" t="s">
        <v>206</v>
      </c>
      <c r="G16" s="29"/>
    </row>
    <row r="17" spans="1:6" ht="25.5">
      <c r="A17" s="9" t="s">
        <v>7</v>
      </c>
      <c r="B17" s="10" t="s">
        <v>57</v>
      </c>
      <c r="C17" s="27">
        <v>1283172</v>
      </c>
      <c r="D17" s="27">
        <v>1896665</v>
      </c>
      <c r="E17" s="28" t="s">
        <v>207</v>
      </c>
      <c r="F17" s="29"/>
    </row>
    <row r="18" spans="1:6" ht="25.5">
      <c r="A18" s="9" t="s">
        <v>8</v>
      </c>
      <c r="B18" s="10" t="s">
        <v>58</v>
      </c>
      <c r="C18" s="27">
        <v>6147495</v>
      </c>
      <c r="D18" s="27">
        <v>3052543</v>
      </c>
      <c r="E18" s="28" t="s">
        <v>208</v>
      </c>
      <c r="F18" s="29"/>
    </row>
    <row r="19" spans="1:5" ht="12.75">
      <c r="A19" s="9" t="s">
        <v>9</v>
      </c>
      <c r="B19" s="10" t="s">
        <v>59</v>
      </c>
      <c r="C19" s="27" t="s">
        <v>10</v>
      </c>
      <c r="D19" s="27" t="s">
        <v>10</v>
      </c>
      <c r="E19" s="27" t="s">
        <v>10</v>
      </c>
    </row>
    <row r="24" s="11" customFormat="1" ht="12.75">
      <c r="A24" s="11" t="s">
        <v>218</v>
      </c>
    </row>
    <row r="25" s="11" customFormat="1" ht="12.75"/>
    <row r="26" spans="1:3" s="11" customFormat="1" ht="17.25" customHeight="1">
      <c r="A26" s="11" t="s">
        <v>49</v>
      </c>
      <c r="B26" s="12"/>
      <c r="C26" s="13"/>
    </row>
    <row r="27" s="11" customFormat="1" ht="12.75">
      <c r="C27" s="13"/>
    </row>
    <row r="28" s="11" customFormat="1" ht="12.75">
      <c r="C28" s="13"/>
    </row>
    <row r="29" spans="2:3" s="11" customFormat="1" ht="12.75">
      <c r="B29" s="13" t="s">
        <v>50</v>
      </c>
      <c r="C29" s="13"/>
    </row>
    <row r="30" spans="2:3" s="11" customFormat="1" ht="12.75">
      <c r="B30" s="13"/>
      <c r="C30" s="13"/>
    </row>
    <row r="31" spans="2:3" s="11" customFormat="1" ht="12.75">
      <c r="B31" s="13"/>
      <c r="C31" s="13"/>
    </row>
    <row r="32" spans="2:3" s="11" customFormat="1" ht="12.75">
      <c r="B32" s="13"/>
      <c r="C32" s="13"/>
    </row>
    <row r="33" s="11" customFormat="1" ht="12.75"/>
    <row r="34" s="11" customFormat="1" ht="12.75">
      <c r="A34" s="14" t="s">
        <v>51</v>
      </c>
    </row>
    <row r="35" spans="1:4" s="11" customFormat="1" ht="16.5" customHeight="1">
      <c r="A35" s="14" t="s">
        <v>52</v>
      </c>
      <c r="C35" s="15"/>
      <c r="D35" s="15"/>
    </row>
  </sheetData>
  <mergeCells count="7">
    <mergeCell ref="A7:E7"/>
    <mergeCell ref="A8:E8"/>
    <mergeCell ref="A11:E11"/>
    <mergeCell ref="A13:A14"/>
    <mergeCell ref="B13:B14"/>
    <mergeCell ref="C13:C14"/>
    <mergeCell ref="D13:D14"/>
  </mergeCells>
  <printOptions/>
  <pageMargins left="0.57" right="0.19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8">
      <selection activeCell="C21" sqref="C21"/>
    </sheetView>
  </sheetViews>
  <sheetFormatPr defaultColWidth="9.00390625" defaultRowHeight="12.75"/>
  <cols>
    <col min="2" max="2" width="51.00390625" style="0" customWidth="1"/>
    <col min="3" max="4" width="18.375" style="0" customWidth="1"/>
  </cols>
  <sheetData>
    <row r="1" spans="1:4" ht="12.75">
      <c r="A1" s="6"/>
      <c r="B1" s="6"/>
      <c r="C1" s="6"/>
      <c r="D1" s="6"/>
    </row>
    <row r="2" spans="1:4" ht="12.75">
      <c r="A2" s="6"/>
      <c r="B2" s="6"/>
      <c r="C2" s="6"/>
      <c r="D2" s="6"/>
    </row>
    <row r="3" spans="1:4" ht="12.75">
      <c r="A3" s="6"/>
      <c r="B3" s="6"/>
      <c r="C3" s="6"/>
      <c r="D3" s="6"/>
    </row>
    <row r="4" spans="1:4" ht="12.75">
      <c r="A4" s="6"/>
      <c r="B4" s="6"/>
      <c r="C4" s="6"/>
      <c r="D4" s="6"/>
    </row>
    <row r="5" spans="1:4" ht="12.75">
      <c r="A5" s="6"/>
      <c r="B5" s="6"/>
      <c r="C5" s="6"/>
      <c r="D5" s="6"/>
    </row>
    <row r="6" spans="1:4" s="19" customFormat="1" ht="12.75" customHeight="1">
      <c r="A6" s="74" t="s">
        <v>43</v>
      </c>
      <c r="B6" s="74"/>
      <c r="C6" s="74"/>
      <c r="D6" s="74"/>
    </row>
    <row r="7" spans="1:4" s="19" customFormat="1" ht="15.75">
      <c r="A7" s="18"/>
      <c r="B7" s="17"/>
      <c r="C7" s="18"/>
      <c r="D7" s="18"/>
    </row>
    <row r="8" spans="1:4" s="19" customFormat="1" ht="12.75" customHeight="1">
      <c r="A8" s="74" t="s">
        <v>42</v>
      </c>
      <c r="B8" s="74"/>
      <c r="C8" s="74"/>
      <c r="D8" s="74"/>
    </row>
    <row r="9" spans="1:4" ht="12.75">
      <c r="A9" s="6"/>
      <c r="B9" s="6"/>
      <c r="C9" s="6"/>
      <c r="D9" s="6"/>
    </row>
    <row r="10" spans="1:4" s="1" customFormat="1" ht="25.5">
      <c r="A10" s="16" t="s">
        <v>100</v>
      </c>
      <c r="B10" s="16" t="s">
        <v>101</v>
      </c>
      <c r="C10" s="16" t="s">
        <v>102</v>
      </c>
      <c r="D10" s="16" t="s">
        <v>103</v>
      </c>
    </row>
    <row r="11" spans="1:4" ht="12.75">
      <c r="A11" s="9">
        <v>1</v>
      </c>
      <c r="B11" s="9">
        <v>2</v>
      </c>
      <c r="C11" s="9">
        <v>3</v>
      </c>
      <c r="D11" s="9">
        <v>4</v>
      </c>
    </row>
    <row r="12" spans="1:4" ht="12.75">
      <c r="A12" s="9">
        <v>1</v>
      </c>
      <c r="B12" s="10" t="s">
        <v>104</v>
      </c>
      <c r="C12" s="31">
        <v>3448932</v>
      </c>
      <c r="D12" s="31">
        <v>74194</v>
      </c>
    </row>
    <row r="13" spans="1:4" ht="18.75">
      <c r="A13" s="9" t="s">
        <v>7</v>
      </c>
      <c r="B13" s="10" t="s">
        <v>121</v>
      </c>
      <c r="C13" s="25">
        <v>14.66</v>
      </c>
      <c r="D13" s="25" t="s">
        <v>211</v>
      </c>
    </row>
    <row r="14" spans="1:4" ht="25.5">
      <c r="A14" s="9">
        <v>3</v>
      </c>
      <c r="B14" s="10" t="s">
        <v>105</v>
      </c>
      <c r="C14" s="25">
        <v>17.05</v>
      </c>
      <c r="D14" s="25" t="s">
        <v>212</v>
      </c>
    </row>
    <row r="15" spans="1:4" ht="18.75">
      <c r="A15" s="9" t="s">
        <v>9</v>
      </c>
      <c r="B15" s="10" t="s">
        <v>122</v>
      </c>
      <c r="C15" s="25">
        <v>74.72</v>
      </c>
      <c r="D15" s="25" t="s">
        <v>213</v>
      </c>
    </row>
    <row r="16" spans="1:4" ht="25.5">
      <c r="A16" s="9">
        <v>5</v>
      </c>
      <c r="B16" s="10" t="s">
        <v>44</v>
      </c>
      <c r="C16" s="62">
        <v>19.5</v>
      </c>
      <c r="D16" s="25" t="s">
        <v>214</v>
      </c>
    </row>
    <row r="17" spans="1:4" ht="22.5">
      <c r="A17" s="9">
        <v>6</v>
      </c>
      <c r="B17" s="10" t="s">
        <v>120</v>
      </c>
      <c r="C17" s="25">
        <v>85.24</v>
      </c>
      <c r="D17" s="25" t="s">
        <v>215</v>
      </c>
    </row>
    <row r="18" spans="1:4" ht="25.5">
      <c r="A18" s="9">
        <v>7</v>
      </c>
      <c r="B18" s="10" t="s">
        <v>106</v>
      </c>
      <c r="C18" s="25">
        <v>2.97</v>
      </c>
      <c r="D18" s="25" t="s">
        <v>216</v>
      </c>
    </row>
    <row r="19" spans="1:4" ht="25.5">
      <c r="A19" s="9">
        <v>8</v>
      </c>
      <c r="B19" s="10" t="s">
        <v>107</v>
      </c>
      <c r="C19" s="25">
        <v>13.01</v>
      </c>
      <c r="D19" s="25" t="s">
        <v>217</v>
      </c>
    </row>
    <row r="20" spans="1:4" ht="18.75">
      <c r="A20" s="9">
        <v>9</v>
      </c>
      <c r="B20" s="10" t="s">
        <v>123</v>
      </c>
      <c r="C20" s="78" t="s">
        <v>219</v>
      </c>
      <c r="D20" s="25" t="s">
        <v>108</v>
      </c>
    </row>
    <row r="21" spans="1:4" ht="25.5">
      <c r="A21" s="9">
        <v>10</v>
      </c>
      <c r="B21" s="10" t="s">
        <v>109</v>
      </c>
      <c r="C21" s="31">
        <v>7318470</v>
      </c>
      <c r="D21" s="9" t="s">
        <v>108</v>
      </c>
    </row>
    <row r="22" spans="1:4" ht="12.75">
      <c r="A22" s="9" t="s">
        <v>202</v>
      </c>
      <c r="B22" s="10" t="s">
        <v>110</v>
      </c>
      <c r="C22" s="31">
        <v>40348</v>
      </c>
      <c r="D22" s="9" t="s">
        <v>108</v>
      </c>
    </row>
    <row r="23" spans="1:4" ht="25.5">
      <c r="A23" s="9">
        <v>11</v>
      </c>
      <c r="B23" s="10" t="s">
        <v>111</v>
      </c>
      <c r="C23" s="31">
        <v>6943135</v>
      </c>
      <c r="D23" s="9" t="s">
        <v>108</v>
      </c>
    </row>
    <row r="24" spans="1:4" ht="12.75">
      <c r="A24" s="9" t="s">
        <v>153</v>
      </c>
      <c r="B24" s="10" t="s">
        <v>110</v>
      </c>
      <c r="C24" s="31">
        <v>126228</v>
      </c>
      <c r="D24" s="9" t="s">
        <v>108</v>
      </c>
    </row>
    <row r="25" spans="1:4" ht="25.5">
      <c r="A25" s="9">
        <v>12</v>
      </c>
      <c r="B25" s="10" t="s">
        <v>113</v>
      </c>
      <c r="C25" s="31">
        <v>2850147</v>
      </c>
      <c r="D25" s="9" t="s">
        <v>108</v>
      </c>
    </row>
    <row r="26" spans="1:4" ht="12.75">
      <c r="A26" s="9" t="s">
        <v>112</v>
      </c>
      <c r="B26" s="10" t="s">
        <v>115</v>
      </c>
      <c r="C26" s="31">
        <v>396548</v>
      </c>
      <c r="D26" s="9" t="s">
        <v>108</v>
      </c>
    </row>
    <row r="27" spans="1:4" ht="25.5">
      <c r="A27" s="9">
        <v>13</v>
      </c>
      <c r="B27" s="10" t="s">
        <v>116</v>
      </c>
      <c r="C27" s="31">
        <v>1639195</v>
      </c>
      <c r="D27" s="9" t="s">
        <v>108</v>
      </c>
    </row>
    <row r="28" spans="1:4" ht="12.75">
      <c r="A28" s="9" t="s">
        <v>114</v>
      </c>
      <c r="B28" s="10" t="s">
        <v>115</v>
      </c>
      <c r="C28" s="31">
        <v>378034</v>
      </c>
      <c r="D28" s="9" t="s">
        <v>108</v>
      </c>
    </row>
    <row r="29" spans="1:4" ht="25.5">
      <c r="A29" s="9">
        <v>14</v>
      </c>
      <c r="B29" s="10" t="s">
        <v>118</v>
      </c>
      <c r="C29" s="31">
        <v>330363</v>
      </c>
      <c r="D29" s="9" t="s">
        <v>108</v>
      </c>
    </row>
    <row r="30" spans="1:4" ht="12.75">
      <c r="A30" s="9" t="s">
        <v>117</v>
      </c>
      <c r="B30" s="10" t="s">
        <v>119</v>
      </c>
      <c r="C30" s="31">
        <v>330124</v>
      </c>
      <c r="D30" s="9" t="s">
        <v>108</v>
      </c>
    </row>
    <row r="31" spans="1:4" ht="12.75">
      <c r="A31" s="9" t="s">
        <v>21</v>
      </c>
      <c r="B31" s="10" t="s">
        <v>45</v>
      </c>
      <c r="C31" s="30" t="s">
        <v>205</v>
      </c>
      <c r="D31" s="9" t="s">
        <v>108</v>
      </c>
    </row>
    <row r="32" spans="1:4" ht="12.75">
      <c r="A32" s="9" t="s">
        <v>23</v>
      </c>
      <c r="B32" s="10" t="s">
        <v>210</v>
      </c>
      <c r="C32" s="30" t="s">
        <v>205</v>
      </c>
      <c r="D32" s="9" t="s">
        <v>108</v>
      </c>
    </row>
    <row r="33" spans="1:4" ht="12.75">
      <c r="A33" s="9" t="s">
        <v>203</v>
      </c>
      <c r="B33" s="10" t="s">
        <v>46</v>
      </c>
      <c r="C33" s="30" t="s">
        <v>205</v>
      </c>
      <c r="D33" s="9" t="s">
        <v>108</v>
      </c>
    </row>
    <row r="34" spans="1:4" ht="12.75">
      <c r="A34" s="9" t="s">
        <v>204</v>
      </c>
      <c r="B34" s="10" t="s">
        <v>47</v>
      </c>
      <c r="C34" s="30" t="s">
        <v>205</v>
      </c>
      <c r="D34" s="9" t="s">
        <v>108</v>
      </c>
    </row>
    <row r="35" spans="1:4" ht="132.75" customHeight="1">
      <c r="A35" s="9" t="s">
        <v>24</v>
      </c>
      <c r="B35" s="10" t="s">
        <v>48</v>
      </c>
      <c r="C35" s="67" t="s">
        <v>209</v>
      </c>
      <c r="D35" s="9" t="s">
        <v>108</v>
      </c>
    </row>
    <row r="36" spans="1:4" ht="12.75">
      <c r="A36" s="6"/>
      <c r="B36" s="6"/>
      <c r="C36" s="6"/>
      <c r="D36" s="6"/>
    </row>
    <row r="37" spans="1:4" ht="12.75">
      <c r="A37" s="6"/>
      <c r="B37" s="6"/>
      <c r="C37" s="6"/>
      <c r="D37" s="6"/>
    </row>
    <row r="38" spans="1:4" s="1" customFormat="1" ht="12.75">
      <c r="A38" s="11" t="s">
        <v>218</v>
      </c>
      <c r="B38" s="11"/>
      <c r="C38" s="11"/>
      <c r="D38" s="11"/>
    </row>
    <row r="39" spans="1:4" s="1" customFormat="1" ht="12.75">
      <c r="A39" s="11"/>
      <c r="B39" s="11"/>
      <c r="C39" s="11"/>
      <c r="D39" s="11"/>
    </row>
    <row r="40" spans="1:4" s="3" customFormat="1" ht="17.25" customHeight="1">
      <c r="A40" s="11" t="s">
        <v>49</v>
      </c>
      <c r="B40" s="12"/>
      <c r="C40" s="13"/>
      <c r="D40" s="11"/>
    </row>
    <row r="41" spans="1:4" s="3" customFormat="1" ht="12.75">
      <c r="A41" s="11"/>
      <c r="B41" s="11"/>
      <c r="C41" s="13"/>
      <c r="D41" s="11"/>
    </row>
    <row r="42" spans="1:4" s="2" customFormat="1" ht="14.25">
      <c r="A42" s="11"/>
      <c r="B42" s="11"/>
      <c r="C42" s="13"/>
      <c r="D42" s="11"/>
    </row>
    <row r="43" spans="1:4" s="3" customFormat="1" ht="12.75">
      <c r="A43" s="11"/>
      <c r="B43" s="13" t="s">
        <v>50</v>
      </c>
      <c r="C43" s="13"/>
      <c r="D43" s="11"/>
    </row>
    <row r="44" spans="1:4" s="3" customFormat="1" ht="12.75">
      <c r="A44" s="11"/>
      <c r="B44" s="13"/>
      <c r="C44" s="13"/>
      <c r="D44" s="11"/>
    </row>
    <row r="45" spans="1:4" s="3" customFormat="1" ht="12.75">
      <c r="A45" s="11"/>
      <c r="B45" s="13"/>
      <c r="C45" s="13"/>
      <c r="D45" s="11"/>
    </row>
    <row r="46" spans="1:4" s="3" customFormat="1" ht="12.75">
      <c r="A46" s="11"/>
      <c r="B46" s="13"/>
      <c r="C46" s="13"/>
      <c r="D46" s="11"/>
    </row>
    <row r="47" s="3" customFormat="1" ht="12.75"/>
    <row r="48" s="4" customFormat="1" ht="11.25">
      <c r="A48" s="4" t="s">
        <v>51</v>
      </c>
    </row>
    <row r="49" spans="1:4" s="4" customFormat="1" ht="16.5" customHeight="1">
      <c r="A49" s="4" t="s">
        <v>52</v>
      </c>
      <c r="C49" s="5"/>
      <c r="D49" s="5"/>
    </row>
  </sheetData>
  <mergeCells count="2">
    <mergeCell ref="A6:D6"/>
    <mergeCell ref="A8:D8"/>
  </mergeCells>
  <printOptions/>
  <pageMargins left="0.47" right="0.21" top="1" bottom="0.22" header="0.5" footer="0.2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F.U.I.B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bravaya</dc:creator>
  <cp:keywords/>
  <dc:description/>
  <cp:lastModifiedBy>bravaya</cp:lastModifiedBy>
  <cp:lastPrinted>2009-04-22T07:53:12Z</cp:lastPrinted>
  <dcterms:created xsi:type="dcterms:W3CDTF">2009-03-13T07:31:16Z</dcterms:created>
  <dcterms:modified xsi:type="dcterms:W3CDTF">2009-04-22T09:52:28Z</dcterms:modified>
  <cp:category/>
  <cp:version/>
  <cp:contentType/>
  <cp:contentStatus/>
</cp:coreProperties>
</file>